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</sheets>
  <definedNames/>
  <calcPr fullCalcOnLoad="1"/>
</workbook>
</file>

<file path=xl/sharedStrings.xml><?xml version="1.0" encoding="utf-8"?>
<sst xmlns="http://schemas.openxmlformats.org/spreadsheetml/2006/main" count="155" uniqueCount="124">
  <si>
    <t>ASL</t>
  </si>
  <si>
    <t>Progetto esecutivo</t>
  </si>
  <si>
    <t>Comune</t>
  </si>
  <si>
    <t>FINANZIAMENTO (al netto della quota del 5% a carico delle Regioni - in lire)</t>
  </si>
  <si>
    <t>FINANZIAMENTO (al netto della quota del 5% a carico delle Regioni - in euro)</t>
  </si>
  <si>
    <t>Regione BASILICATA</t>
  </si>
  <si>
    <t>1-Venosa</t>
  </si>
  <si>
    <t>P.O. di Melfi: lavori di ristrutturazione e di adeguamento funzionale, adeguamento alle norme 626/94 ed antincendio</t>
  </si>
  <si>
    <t>Melfi</t>
  </si>
  <si>
    <t>P.O. di Venosa: lavori di ristrutturazione edilizia ,alle norme di sicurezza 626/94 ed antincendio</t>
  </si>
  <si>
    <t>Venosa</t>
  </si>
  <si>
    <t>P.O. di Pescopagano: lavori di ristrutturazione, messa a norma degli impianti, adeguamento alle norme di sicurezza 626/94 ed antincendio</t>
  </si>
  <si>
    <t>Pescopagano</t>
  </si>
  <si>
    <t>A.O. San Carlo di Potenza</t>
  </si>
  <si>
    <t>Adeguamento funzionale degli ambienti dell'Ospedale di Muro Lucano alla nuova destinazione riabilitativa e di lungo degenza</t>
  </si>
  <si>
    <t>Potenza</t>
  </si>
  <si>
    <t>Lavori di adeguamento dei vecchi padiglioni alle norme di sicurezza e prevenzione incendi nonchè del D.lvo 626/94</t>
  </si>
  <si>
    <t>USL n. 2   Potenza</t>
  </si>
  <si>
    <t xml:space="preserve">Completamento dei lavori di ristrutturazione del Complesso Polifunzionale di Villa d'Agri </t>
  </si>
  <si>
    <t>Marsico Vetere</t>
  </si>
  <si>
    <t>Adeguamento impianti del D.S.B. di Sant'Arcangelo</t>
  </si>
  <si>
    <t>Sant'Arcangelo</t>
  </si>
  <si>
    <t>USL N.5 Montalbano Jonico</t>
  </si>
  <si>
    <t>Adeguamento alle norme di igiene e sicurezza sui posti di lavoro nei P.O. di Policoro, Stigliano e Tinchi</t>
  </si>
  <si>
    <t>Policoro, Stigliano, Tinchi</t>
  </si>
  <si>
    <t>Completamento dei lavori di ristrutturazione funzionale del Presidio Sanitario di Viggiano</t>
  </si>
  <si>
    <t>Viggiano</t>
  </si>
  <si>
    <t>ASL 3 Lagonegro</t>
  </si>
  <si>
    <t>Realizzazione impianto antincendio adeguamento impianti elettrici di P.O. di Lauria</t>
  </si>
  <si>
    <t>Lagonegro</t>
  </si>
  <si>
    <t>Ristrutturazione del presidio di Acerenza per attività riabilitativa</t>
  </si>
  <si>
    <t>Acerenza</t>
  </si>
  <si>
    <t>ASL 4 Matera</t>
  </si>
  <si>
    <t>Ristrutturazione adeguamento funzionale impiantistico e alle norme di sicurezza delle sezioni distrettuali: sezioni dis.le del Comune di Garaguso</t>
  </si>
  <si>
    <t>Garaguso</t>
  </si>
  <si>
    <t>Acquisto strumentazione e dispositivi di protezione Azienda sanitaria USL 4 Matera</t>
  </si>
  <si>
    <t>Matera</t>
  </si>
  <si>
    <t>Ristrutturazione adeguamento funzionale impiantistico e alle norme di sicurezza delle sezioni distrettuali comunali: sezioni dis.le del Comune di Miglionico</t>
  </si>
  <si>
    <t>Miglionico</t>
  </si>
  <si>
    <t>Messa norma ed in sicurezza del P.O. di Lagonegro</t>
  </si>
  <si>
    <t>Ristrutturazione adeguamento funzionale impiantistico ed alle norme di sicurezza della sezione distruttuale Pomarico</t>
  </si>
  <si>
    <t>Pomarico</t>
  </si>
  <si>
    <t>Ristrutturazione del distretto sanitario di Calciano</t>
  </si>
  <si>
    <t>Calciano</t>
  </si>
  <si>
    <t>Ristrutturazione edilizia ed adeguamento funzionale e tecnologico del CSM di Serra Rifusa - Matera</t>
  </si>
  <si>
    <t xml:space="preserve">Totale parziale </t>
  </si>
  <si>
    <t>Regione PIEMONTE</t>
  </si>
  <si>
    <t>ASL 5 di Collegno</t>
  </si>
  <si>
    <t>Realizzazione del centro medico traumatologico di Oulx</t>
  </si>
  <si>
    <t>Oulx (TO)</t>
  </si>
  <si>
    <t>S. Giovanni Battista Molinette di Torino</t>
  </si>
  <si>
    <t>Progetto bonifica su tubi con coibentazione  contenente fibre d'amianto presso l'A.O. Molinette</t>
  </si>
  <si>
    <t>Torino</t>
  </si>
  <si>
    <t>Ristrutturazione reparto chirurgia generale Universitaria e polo ovest rianimazione padiglione patologia chirurgica (lotto 4D+5E)</t>
  </si>
  <si>
    <t>ASL 14 di Omegna</t>
  </si>
  <si>
    <t>Opere di realizzazione nuova ala degenza del P.O. di Domodossola</t>
  </si>
  <si>
    <t>Domodossola</t>
  </si>
  <si>
    <t>Opere di ampliamento e riordino del  P.O. di Verbania</t>
  </si>
  <si>
    <t xml:space="preserve">Verbania </t>
  </si>
  <si>
    <t>A.O. O.I.R.M. S.Anna</t>
  </si>
  <si>
    <t xml:space="preserve">Struttura funzionale alla connessione dei plessi ospedalieri O.I.R.M. e S. Anna </t>
  </si>
  <si>
    <t>Totale parziale</t>
  </si>
  <si>
    <t>Regione MARCHE</t>
  </si>
  <si>
    <t>USL 2 di Urbino</t>
  </si>
  <si>
    <t>Costruzione nuovo corpo di fabbrica dell'Ospedale di Urbino - II fase</t>
  </si>
  <si>
    <t>Urbino</t>
  </si>
  <si>
    <t>Regione LOMBARDIA</t>
  </si>
  <si>
    <t>A.O. Istituti Clinici di perfezionamento</t>
  </si>
  <si>
    <t>Adeguamento normativa anticendio presidio C.T.O. di Via Bignami n. 1</t>
  </si>
  <si>
    <t>Milano</t>
  </si>
  <si>
    <t>Regione ABRUZZO</t>
  </si>
  <si>
    <t>USL Lanciano Vasto</t>
  </si>
  <si>
    <t>Adeguamento e messa a norma di sicurezza centro operatorio ospedale di Lanciano e centro operatorio ospedale di Atessa</t>
  </si>
  <si>
    <t xml:space="preserve"> Lanciano e Atessa</t>
  </si>
  <si>
    <t>USL L'Aquila</t>
  </si>
  <si>
    <t>Interventi nel settore della sicurezza - lavori di demolizione e ricostruzione tetto edifici "D" e "E" P.O. S. Maria di Collemaggio</t>
  </si>
  <si>
    <t xml:space="preserve"> L'Aquila</t>
  </si>
  <si>
    <t>USL Pescara</t>
  </si>
  <si>
    <t>Lavori in materia di scurezza nel blocco operatorio centralizzato del nuovo Ospedale di Pescara</t>
  </si>
  <si>
    <t>Pescara</t>
  </si>
  <si>
    <t>USL Lanciano/Vasto</t>
  </si>
  <si>
    <t>Interventi nel settore della sicurezza da effettuare nel P.O. di Casoli - Adeguamento e messa a norma della sicurezza centro operatorio</t>
  </si>
  <si>
    <t xml:space="preserve"> Casoli</t>
  </si>
  <si>
    <t>USL Teramo</t>
  </si>
  <si>
    <t>Intervento nel settore della sicurezza da effettuare presso il presidio ospedaliero di Atri - blocco sale operatorie</t>
  </si>
  <si>
    <t xml:space="preserve"> Atri</t>
  </si>
  <si>
    <t>USL di Teramo</t>
  </si>
  <si>
    <t>Intervento nel settore della sicurezza da effettuare presso il presidio ospedaliero di Giulianova - adeguamento tecnologico e funzionale gruppi operatori e reparto rianimazione</t>
  </si>
  <si>
    <t xml:space="preserve"> Giulianova</t>
  </si>
  <si>
    <t>Regione SARDEGNA</t>
  </si>
  <si>
    <t>AZ. USL 3 Nuoro</t>
  </si>
  <si>
    <t>Ristrutturazione centrale termica P.O. " San Francesco" Nuoro</t>
  </si>
  <si>
    <t>Nuoro</t>
  </si>
  <si>
    <t>AZ. USL4 Lanusei</t>
  </si>
  <si>
    <t>Messa a norma strutt. imp. cucina ann. Lab. Osp. Lanusei</t>
  </si>
  <si>
    <t>Lanusei</t>
  </si>
  <si>
    <t>AZ. USL 4 Lanusei</t>
  </si>
  <si>
    <t>Messa a norma strutt. imp. Depos. Magaz. Osp. Lanusei</t>
  </si>
  <si>
    <t>AZ.USL 5 Oristano</t>
  </si>
  <si>
    <t>Adeg. Norme sicur. strutt. ed imp. poliamb. Oristano</t>
  </si>
  <si>
    <t>Oristano</t>
  </si>
  <si>
    <t>AZ. USL 6 Sanluri</t>
  </si>
  <si>
    <t>Rifac. imp.  elett. Reparto endoscopia P.O. S. Gavino M.</t>
  </si>
  <si>
    <t>Sanluri</t>
  </si>
  <si>
    <t>Rifac. imp.  elett. Blocco operatorio  P.O. S. Gavino M.</t>
  </si>
  <si>
    <t>Ristrut. imp. Termico blocco operatorio P.O. S. Gavino M.</t>
  </si>
  <si>
    <t>AZ. USL 7 Carbonia</t>
  </si>
  <si>
    <t>Complet. imp. condizionam. corpo centrale Osp. "Sirai"</t>
  </si>
  <si>
    <t>Carbonia</t>
  </si>
  <si>
    <t>Realizz. opere disinfezione acque reflue osp. "Sirai"</t>
  </si>
  <si>
    <t>AZ. USL 8 Cagliari</t>
  </si>
  <si>
    <t>Complet. ristrutt. adeguam. Sicur. Osp. "Businco"</t>
  </si>
  <si>
    <t>Cagliari</t>
  </si>
  <si>
    <t>AZ. Osped. Brotzu</t>
  </si>
  <si>
    <t>Ristrut. Sistema trasporto verticale osp. Brotzu (CA)</t>
  </si>
  <si>
    <t>Brotzu (CA)</t>
  </si>
  <si>
    <t>Regione LIGURIA</t>
  </si>
  <si>
    <t>ASL 4 Chiavarese</t>
  </si>
  <si>
    <t>Acquisto attrezzature per il costruendo reparto di rianimazione dell'Ospedale di Lavagna</t>
  </si>
  <si>
    <t>Lavagna</t>
  </si>
  <si>
    <t>A.O. "S. Corona"</t>
  </si>
  <si>
    <t>Opere per prevenzione incendi nel padiglione Elio - Ospedale S. Corona</t>
  </si>
  <si>
    <t>Pietra Ligure</t>
  </si>
  <si>
    <t>Totale settore sicurezza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</si>
</sst>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3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3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top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44">
      <selection activeCell="A46" sqref="A46:A56"/>
    </sheetView>
  </sheetViews>
  <sheetFormatPr defaultColWidth="9.140625" defaultRowHeight="12.75"/>
  <cols>
    <col min="1" max="1" width="16.8515625" style="11" customWidth="1"/>
    <col min="2" max="2" width="42.57421875" style="7" customWidth="1"/>
    <col min="3" max="3" width="18.00390625" style="8" customWidth="1"/>
    <col min="4" max="4" width="19.7109375" style="9" customWidth="1"/>
    <col min="5" max="5" width="19.7109375" style="36" customWidth="1"/>
    <col min="6" max="16384" width="9.140625" style="11" customWidth="1"/>
  </cols>
  <sheetData>
    <row r="1" spans="1:5" s="5" customFormat="1" ht="72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ht="12.75">
      <c r="A2" s="6" t="s">
        <v>5</v>
      </c>
      <c r="E2" s="10"/>
    </row>
    <row r="3" spans="1:5" s="16" customFormat="1" ht="42" customHeight="1">
      <c r="A3" s="12" t="s">
        <v>6</v>
      </c>
      <c r="B3" s="13" t="s">
        <v>7</v>
      </c>
      <c r="C3" s="12" t="s">
        <v>8</v>
      </c>
      <c r="D3" s="14">
        <v>1187500000</v>
      </c>
      <c r="E3" s="15">
        <f aca="true" t="shared" si="0" ref="E3:E38">D3/1936.27</f>
        <v>613292.5676687652</v>
      </c>
    </row>
    <row r="4" spans="1:5" s="16" customFormat="1" ht="29.25" customHeight="1">
      <c r="A4" s="12" t="s">
        <v>6</v>
      </c>
      <c r="B4" s="13" t="s">
        <v>9</v>
      </c>
      <c r="C4" s="12" t="s">
        <v>10</v>
      </c>
      <c r="D4" s="14">
        <v>2280000000</v>
      </c>
      <c r="E4" s="15">
        <f t="shared" si="0"/>
        <v>1177521.7299240292</v>
      </c>
    </row>
    <row r="5" spans="1:5" s="16" customFormat="1" ht="39" customHeight="1">
      <c r="A5" s="12" t="s">
        <v>6</v>
      </c>
      <c r="B5" s="13" t="s">
        <v>11</v>
      </c>
      <c r="C5" s="12" t="s">
        <v>12</v>
      </c>
      <c r="D5" s="14">
        <v>494000000</v>
      </c>
      <c r="E5" s="15">
        <f t="shared" si="0"/>
        <v>255129.70815020634</v>
      </c>
    </row>
    <row r="6" spans="1:5" s="16" customFormat="1" ht="42.75" customHeight="1">
      <c r="A6" s="16" t="s">
        <v>13</v>
      </c>
      <c r="B6" s="13" t="s">
        <v>14</v>
      </c>
      <c r="C6" s="12" t="s">
        <v>15</v>
      </c>
      <c r="D6" s="14">
        <v>760000000</v>
      </c>
      <c r="E6" s="15">
        <f t="shared" si="0"/>
        <v>392507.24330800975</v>
      </c>
    </row>
    <row r="7" spans="1:5" s="17" customFormat="1" ht="39.75" customHeight="1">
      <c r="A7" s="17" t="s">
        <v>13</v>
      </c>
      <c r="B7" s="18" t="s">
        <v>16</v>
      </c>
      <c r="C7" s="19" t="s">
        <v>15</v>
      </c>
      <c r="D7" s="20">
        <v>8945000000</v>
      </c>
      <c r="E7" s="15">
        <f t="shared" si="0"/>
        <v>4619706.962355456</v>
      </c>
    </row>
    <row r="8" spans="1:5" s="17" customFormat="1" ht="30" customHeight="1">
      <c r="A8" s="21" t="s">
        <v>17</v>
      </c>
      <c r="B8" s="18" t="s">
        <v>18</v>
      </c>
      <c r="C8" s="19" t="s">
        <v>19</v>
      </c>
      <c r="D8" s="20">
        <v>166250000</v>
      </c>
      <c r="E8" s="15">
        <f t="shared" si="0"/>
        <v>85860.95947362712</v>
      </c>
    </row>
    <row r="9" spans="1:5" s="17" customFormat="1" ht="18.75" customHeight="1">
      <c r="A9" s="21" t="s">
        <v>17</v>
      </c>
      <c r="B9" s="18" t="s">
        <v>20</v>
      </c>
      <c r="C9" s="19" t="s">
        <v>21</v>
      </c>
      <c r="D9" s="20">
        <v>427500000</v>
      </c>
      <c r="E9" s="15">
        <f t="shared" si="0"/>
        <v>220785.32436075548</v>
      </c>
    </row>
    <row r="10" spans="1:5" s="17" customFormat="1" ht="27" customHeight="1">
      <c r="A10" s="21" t="s">
        <v>22</v>
      </c>
      <c r="B10" s="18" t="s">
        <v>23</v>
      </c>
      <c r="C10" s="19" t="s">
        <v>24</v>
      </c>
      <c r="D10" s="20">
        <v>3135000000</v>
      </c>
      <c r="E10" s="15">
        <f t="shared" si="0"/>
        <v>1619092.3786455402</v>
      </c>
    </row>
    <row r="11" spans="1:5" s="17" customFormat="1" ht="30.75" customHeight="1">
      <c r="A11" s="21" t="s">
        <v>17</v>
      </c>
      <c r="B11" s="18" t="s">
        <v>25</v>
      </c>
      <c r="C11" s="19" t="s">
        <v>26</v>
      </c>
      <c r="D11" s="20">
        <v>1662500000</v>
      </c>
      <c r="E11" s="15">
        <f t="shared" si="0"/>
        <v>858609.5947362713</v>
      </c>
    </row>
    <row r="12" spans="1:5" s="17" customFormat="1" ht="29.25" customHeight="1">
      <c r="A12" s="21" t="s">
        <v>27</v>
      </c>
      <c r="B12" s="18" t="s">
        <v>28</v>
      </c>
      <c r="C12" s="19" t="s">
        <v>29</v>
      </c>
      <c r="D12" s="20">
        <v>1377500000</v>
      </c>
      <c r="E12" s="15">
        <f t="shared" si="0"/>
        <v>711419.3784957676</v>
      </c>
    </row>
    <row r="13" spans="1:5" s="17" customFormat="1" ht="25.5">
      <c r="A13" s="21" t="s">
        <v>13</v>
      </c>
      <c r="B13" s="18" t="s">
        <v>30</v>
      </c>
      <c r="C13" s="19" t="s">
        <v>31</v>
      </c>
      <c r="D13" s="20">
        <v>6783000000</v>
      </c>
      <c r="E13" s="15">
        <f t="shared" si="0"/>
        <v>3503127.146523987</v>
      </c>
    </row>
    <row r="14" spans="1:5" s="17" customFormat="1" ht="39" customHeight="1">
      <c r="A14" s="21" t="s">
        <v>32</v>
      </c>
      <c r="B14" s="18" t="s">
        <v>33</v>
      </c>
      <c r="C14" s="19" t="s">
        <v>34</v>
      </c>
      <c r="D14" s="20">
        <v>159600000</v>
      </c>
      <c r="E14" s="15">
        <f t="shared" si="0"/>
        <v>82426.52109468204</v>
      </c>
    </row>
    <row r="15" spans="1:5" s="17" customFormat="1" ht="28.5" customHeight="1">
      <c r="A15" s="21" t="s">
        <v>32</v>
      </c>
      <c r="B15" s="18" t="s">
        <v>35</v>
      </c>
      <c r="C15" s="19" t="s">
        <v>36</v>
      </c>
      <c r="D15" s="20">
        <v>2850000000</v>
      </c>
      <c r="E15" s="15">
        <f t="shared" si="0"/>
        <v>1471902.1624050364</v>
      </c>
    </row>
    <row r="16" spans="1:5" s="17" customFormat="1" ht="42.75" customHeight="1">
      <c r="A16" s="21" t="s">
        <v>32</v>
      </c>
      <c r="B16" s="18" t="s">
        <v>37</v>
      </c>
      <c r="C16" s="19" t="s">
        <v>38</v>
      </c>
      <c r="D16" s="20">
        <v>231800000</v>
      </c>
      <c r="E16" s="15">
        <f t="shared" si="0"/>
        <v>119714.70920894296</v>
      </c>
    </row>
    <row r="17" spans="1:5" s="17" customFormat="1" ht="15.75" customHeight="1">
      <c r="A17" s="21" t="s">
        <v>27</v>
      </c>
      <c r="B17" s="18" t="s">
        <v>39</v>
      </c>
      <c r="C17" s="19" t="s">
        <v>29</v>
      </c>
      <c r="D17" s="20">
        <v>2422500000</v>
      </c>
      <c r="E17" s="15">
        <f t="shared" si="0"/>
        <v>1251116.8380442811</v>
      </c>
    </row>
    <row r="18" spans="1:5" s="17" customFormat="1" ht="38.25">
      <c r="A18" s="21" t="s">
        <v>32</v>
      </c>
      <c r="B18" s="18" t="s">
        <v>40</v>
      </c>
      <c r="C18" s="19" t="s">
        <v>41</v>
      </c>
      <c r="D18" s="20">
        <v>513000000</v>
      </c>
      <c r="E18" s="15">
        <f t="shared" si="0"/>
        <v>264942.3892329066</v>
      </c>
    </row>
    <row r="19" spans="1:5" s="17" customFormat="1" ht="18.75" customHeight="1">
      <c r="A19" s="21" t="s">
        <v>32</v>
      </c>
      <c r="B19" s="18" t="s">
        <v>42</v>
      </c>
      <c r="C19" s="19" t="s">
        <v>43</v>
      </c>
      <c r="D19" s="20">
        <v>159600000</v>
      </c>
      <c r="E19" s="15">
        <f t="shared" si="0"/>
        <v>82426.52109468204</v>
      </c>
    </row>
    <row r="20" spans="1:5" s="17" customFormat="1" ht="31.5" customHeight="1">
      <c r="A20" s="21" t="s">
        <v>32</v>
      </c>
      <c r="B20" s="18" t="s">
        <v>44</v>
      </c>
      <c r="C20" s="19" t="s">
        <v>36</v>
      </c>
      <c r="D20" s="20">
        <v>760000000</v>
      </c>
      <c r="E20" s="15">
        <f t="shared" si="0"/>
        <v>392507.24330800975</v>
      </c>
    </row>
    <row r="21" spans="1:5" s="17" customFormat="1" ht="12.75">
      <c r="A21" s="21"/>
      <c r="B21" s="22" t="s">
        <v>45</v>
      </c>
      <c r="C21" s="19"/>
      <c r="D21" s="23">
        <f>SUM(D3:D20)</f>
        <v>34314750000</v>
      </c>
      <c r="E21" s="24">
        <f t="shared" si="0"/>
        <v>17722089.378030956</v>
      </c>
    </row>
    <row r="22" spans="1:5" s="17" customFormat="1" ht="15.75" customHeight="1">
      <c r="A22" s="25" t="s">
        <v>46</v>
      </c>
      <c r="B22" s="22"/>
      <c r="C22" s="19"/>
      <c r="D22" s="23"/>
      <c r="E22" s="24"/>
    </row>
    <row r="23" spans="1:5" s="17" customFormat="1" ht="20.25" customHeight="1">
      <c r="A23" s="21" t="s">
        <v>47</v>
      </c>
      <c r="B23" s="18" t="s">
        <v>48</v>
      </c>
      <c r="C23" s="21" t="s">
        <v>49</v>
      </c>
      <c r="D23" s="20">
        <v>3040000000</v>
      </c>
      <c r="E23" s="26">
        <f>D23/1936.27</f>
        <v>1570028.973232039</v>
      </c>
    </row>
    <row r="24" spans="1:5" s="17" customFormat="1" ht="32.25" customHeight="1">
      <c r="A24" s="12" t="s">
        <v>50</v>
      </c>
      <c r="B24" s="18" t="s">
        <v>51</v>
      </c>
      <c r="C24" s="19" t="s">
        <v>52</v>
      </c>
      <c r="D24" s="20">
        <v>3800000000</v>
      </c>
      <c r="E24" s="26">
        <f aca="true" t="shared" si="1" ref="E24:E29">D24/1936.27</f>
        <v>1962536.2165400486</v>
      </c>
    </row>
    <row r="25" spans="1:5" s="17" customFormat="1" ht="42.75" customHeight="1">
      <c r="A25" s="12" t="s">
        <v>50</v>
      </c>
      <c r="B25" s="18" t="s">
        <v>53</v>
      </c>
      <c r="C25" s="19" t="s">
        <v>52</v>
      </c>
      <c r="D25" s="20">
        <v>3660000000</v>
      </c>
      <c r="E25" s="26">
        <f t="shared" si="1"/>
        <v>1890232.2506675206</v>
      </c>
    </row>
    <row r="26" spans="1:5" s="31" customFormat="1" ht="25.5">
      <c r="A26" s="27" t="s">
        <v>54</v>
      </c>
      <c r="B26" s="28" t="s">
        <v>55</v>
      </c>
      <c r="C26" s="29" t="s">
        <v>56</v>
      </c>
      <c r="D26" s="30">
        <v>4750000000</v>
      </c>
      <c r="E26" s="26">
        <f t="shared" si="1"/>
        <v>2453170.270675061</v>
      </c>
    </row>
    <row r="27" spans="1:5" s="31" customFormat="1" ht="16.5" customHeight="1">
      <c r="A27" s="27" t="s">
        <v>54</v>
      </c>
      <c r="B27" s="28" t="s">
        <v>57</v>
      </c>
      <c r="C27" s="29" t="s">
        <v>58</v>
      </c>
      <c r="D27" s="30">
        <v>3800000000</v>
      </c>
      <c r="E27" s="26">
        <f t="shared" si="1"/>
        <v>1962536.2165400486</v>
      </c>
    </row>
    <row r="28" spans="1:5" s="17" customFormat="1" ht="25.5">
      <c r="A28" s="21" t="s">
        <v>59</v>
      </c>
      <c r="B28" s="18" t="s">
        <v>60</v>
      </c>
      <c r="C28" s="19" t="s">
        <v>52</v>
      </c>
      <c r="D28" s="20">
        <v>9310000000</v>
      </c>
      <c r="E28" s="26">
        <f t="shared" si="1"/>
        <v>4808213.73052312</v>
      </c>
    </row>
    <row r="29" spans="1:5" s="17" customFormat="1" ht="12.75">
      <c r="A29" s="21"/>
      <c r="B29" s="22" t="s">
        <v>61</v>
      </c>
      <c r="C29" s="19"/>
      <c r="D29" s="23">
        <f>SUM(D23:D28)</f>
        <v>28360000000</v>
      </c>
      <c r="E29" s="32">
        <f t="shared" si="1"/>
        <v>14646717.658177838</v>
      </c>
    </row>
    <row r="30" spans="1:5" s="17" customFormat="1" ht="12.75">
      <c r="A30" s="25" t="s">
        <v>62</v>
      </c>
      <c r="B30" s="18"/>
      <c r="C30" s="19"/>
      <c r="D30" s="20"/>
      <c r="E30" s="15"/>
    </row>
    <row r="31" spans="1:5" s="17" customFormat="1" ht="25.5">
      <c r="A31" s="21" t="s">
        <v>63</v>
      </c>
      <c r="B31" s="18" t="s">
        <v>64</v>
      </c>
      <c r="C31" s="19" t="s">
        <v>65</v>
      </c>
      <c r="D31" s="20">
        <v>4173000000</v>
      </c>
      <c r="E31" s="26">
        <f>D31/1936.27</f>
        <v>2155174.6399004273</v>
      </c>
    </row>
    <row r="32" spans="1:5" s="17" customFormat="1" ht="12.75">
      <c r="A32" s="21"/>
      <c r="B32" s="22" t="s">
        <v>61</v>
      </c>
      <c r="C32" s="19"/>
      <c r="D32" s="23">
        <v>4173000000</v>
      </c>
      <c r="E32" s="32">
        <f>D32/1936.27</f>
        <v>2155174.6399004273</v>
      </c>
    </row>
    <row r="33" spans="1:5" s="17" customFormat="1" ht="14.25" customHeight="1">
      <c r="A33" s="37" t="s">
        <v>66</v>
      </c>
      <c r="B33" s="37"/>
      <c r="C33" s="19"/>
      <c r="D33" s="20"/>
      <c r="E33" s="15"/>
    </row>
    <row r="34" spans="1:5" s="17" customFormat="1" ht="42" customHeight="1">
      <c r="A34" s="21" t="s">
        <v>67</v>
      </c>
      <c r="B34" s="18" t="s">
        <v>68</v>
      </c>
      <c r="C34" s="19" t="s">
        <v>69</v>
      </c>
      <c r="D34" s="20">
        <v>1520000000</v>
      </c>
      <c r="E34" s="15">
        <f t="shared" si="0"/>
        <v>785014.4866160195</v>
      </c>
    </row>
    <row r="35" spans="1:5" s="17" customFormat="1" ht="12.75">
      <c r="A35" s="21"/>
      <c r="B35" s="22" t="s">
        <v>61</v>
      </c>
      <c r="C35" s="19"/>
      <c r="D35" s="23">
        <v>1520000000</v>
      </c>
      <c r="E35" s="24">
        <f t="shared" si="0"/>
        <v>785014.4866160195</v>
      </c>
    </row>
    <row r="36" spans="1:5" s="17" customFormat="1" ht="15" customHeight="1">
      <c r="A36" s="37" t="s">
        <v>70</v>
      </c>
      <c r="B36" s="37"/>
      <c r="C36" s="19"/>
      <c r="D36" s="20"/>
      <c r="E36" s="15"/>
    </row>
    <row r="37" spans="1:5" s="17" customFormat="1" ht="38.25">
      <c r="A37" s="21" t="s">
        <v>71</v>
      </c>
      <c r="B37" s="18" t="s">
        <v>72</v>
      </c>
      <c r="C37" s="19" t="s">
        <v>73</v>
      </c>
      <c r="D37" s="20">
        <v>3942500000</v>
      </c>
      <c r="E37" s="15">
        <f t="shared" si="0"/>
        <v>2036131.3246603005</v>
      </c>
    </row>
    <row r="38" spans="1:5" s="17" customFormat="1" ht="39.75" customHeight="1">
      <c r="A38" s="21" t="s">
        <v>74</v>
      </c>
      <c r="B38" s="18" t="s">
        <v>75</v>
      </c>
      <c r="C38" s="19" t="s">
        <v>76</v>
      </c>
      <c r="D38" s="20">
        <v>475000000</v>
      </c>
      <c r="E38" s="15">
        <f t="shared" si="0"/>
        <v>245317.02706750607</v>
      </c>
    </row>
    <row r="39" spans="1:5" s="17" customFormat="1" ht="30" customHeight="1">
      <c r="A39" s="21" t="s">
        <v>77</v>
      </c>
      <c r="B39" s="18" t="s">
        <v>78</v>
      </c>
      <c r="C39" s="19" t="s">
        <v>79</v>
      </c>
      <c r="D39" s="20">
        <v>1654000000</v>
      </c>
      <c r="E39" s="15">
        <f>D39/1936.27</f>
        <v>854219.7110940106</v>
      </c>
    </row>
    <row r="40" spans="1:5" s="17" customFormat="1" ht="39" customHeight="1">
      <c r="A40" s="21" t="s">
        <v>80</v>
      </c>
      <c r="B40" s="18" t="s">
        <v>81</v>
      </c>
      <c r="C40" s="19" t="s">
        <v>82</v>
      </c>
      <c r="D40" s="20">
        <v>237500000</v>
      </c>
      <c r="E40" s="15">
        <f>D40/1936.27</f>
        <v>122658.51353375304</v>
      </c>
    </row>
    <row r="41" spans="1:5" s="17" customFormat="1" ht="38.25">
      <c r="A41" s="21" t="s">
        <v>83</v>
      </c>
      <c r="B41" s="18" t="s">
        <v>84</v>
      </c>
      <c r="C41" s="19" t="s">
        <v>85</v>
      </c>
      <c r="D41" s="20">
        <v>1282500000</v>
      </c>
      <c r="E41" s="15">
        <f>D41/1936.27</f>
        <v>662355.9730822664</v>
      </c>
    </row>
    <row r="42" spans="1:5" s="17" customFormat="1" ht="57" customHeight="1">
      <c r="A42" s="21" t="s">
        <v>86</v>
      </c>
      <c r="B42" s="18" t="s">
        <v>87</v>
      </c>
      <c r="C42" s="19" t="s">
        <v>88</v>
      </c>
      <c r="D42" s="20">
        <v>1567500000</v>
      </c>
      <c r="E42" s="15">
        <f>D42/1936.27</f>
        <v>809546.1893227701</v>
      </c>
    </row>
    <row r="43" spans="2:5" ht="12.75">
      <c r="B43" s="33" t="s">
        <v>61</v>
      </c>
      <c r="D43" s="34">
        <f>SUM(D37:D42)</f>
        <v>9159000000</v>
      </c>
      <c r="E43" s="35">
        <f>SUM(E37:E42)</f>
        <v>4730228.738760606</v>
      </c>
    </row>
    <row r="44" spans="2:5" ht="12.75">
      <c r="B44" s="33"/>
      <c r="D44" s="34"/>
      <c r="E44" s="35"/>
    </row>
    <row r="45" spans="1:4" ht="12.75">
      <c r="A45" s="6" t="s">
        <v>89</v>
      </c>
      <c r="B45" s="33"/>
      <c r="D45" s="34"/>
    </row>
    <row r="46" spans="1:5" ht="25.5">
      <c r="A46" s="38" t="s">
        <v>90</v>
      </c>
      <c r="B46" s="7" t="s">
        <v>91</v>
      </c>
      <c r="C46" s="8" t="s">
        <v>92</v>
      </c>
      <c r="D46" s="9">
        <v>706150810</v>
      </c>
      <c r="E46" s="15">
        <f aca="true" t="shared" si="2" ref="E46:E60">D46/1936.27</f>
        <v>364696.4576221291</v>
      </c>
    </row>
    <row r="47" spans="1:5" ht="25.5">
      <c r="A47" s="38" t="s">
        <v>93</v>
      </c>
      <c r="B47" s="7" t="s">
        <v>94</v>
      </c>
      <c r="C47" s="8" t="s">
        <v>95</v>
      </c>
      <c r="D47" s="9">
        <v>1285714286</v>
      </c>
      <c r="E47" s="15">
        <f t="shared" si="2"/>
        <v>664016.0132626132</v>
      </c>
    </row>
    <row r="48" spans="1:5" ht="25.5">
      <c r="A48" s="38" t="s">
        <v>96</v>
      </c>
      <c r="B48" s="7" t="s">
        <v>97</v>
      </c>
      <c r="C48" s="8" t="s">
        <v>95</v>
      </c>
      <c r="D48" s="9">
        <v>571428571</v>
      </c>
      <c r="E48" s="15">
        <f t="shared" si="2"/>
        <v>295118.2278297965</v>
      </c>
    </row>
    <row r="49" spans="1:5" ht="12.75">
      <c r="A49" s="38" t="s">
        <v>98</v>
      </c>
      <c r="B49" s="7" t="s">
        <v>99</v>
      </c>
      <c r="C49" s="8" t="s">
        <v>100</v>
      </c>
      <c r="D49" s="9">
        <v>1380952381</v>
      </c>
      <c r="E49" s="15">
        <f t="shared" si="2"/>
        <v>713202.384481503</v>
      </c>
    </row>
    <row r="50" spans="1:5" ht="25.5">
      <c r="A50" s="38" t="s">
        <v>101</v>
      </c>
      <c r="B50" s="7" t="s">
        <v>102</v>
      </c>
      <c r="C50" s="8" t="s">
        <v>103</v>
      </c>
      <c r="D50" s="9">
        <v>79974286</v>
      </c>
      <c r="E50" s="15">
        <f t="shared" si="2"/>
        <v>41303.27175445573</v>
      </c>
    </row>
    <row r="51" spans="1:5" ht="12.75">
      <c r="A51" s="38" t="s">
        <v>101</v>
      </c>
      <c r="B51" s="7" t="s">
        <v>104</v>
      </c>
      <c r="C51" s="8" t="s">
        <v>103</v>
      </c>
      <c r="D51" s="9">
        <v>211428571</v>
      </c>
      <c r="E51" s="15">
        <f t="shared" si="2"/>
        <v>109193.74415758133</v>
      </c>
    </row>
    <row r="52" spans="1:5" ht="25.5">
      <c r="A52" s="38" t="s">
        <v>101</v>
      </c>
      <c r="B52" s="7" t="s">
        <v>105</v>
      </c>
      <c r="C52" s="8" t="s">
        <v>103</v>
      </c>
      <c r="D52" s="9">
        <v>666666667</v>
      </c>
      <c r="E52" s="15">
        <f t="shared" si="2"/>
        <v>344304.5995651433</v>
      </c>
    </row>
    <row r="53" spans="1:5" ht="12.75">
      <c r="A53" s="38" t="s">
        <v>106</v>
      </c>
      <c r="B53" s="7" t="s">
        <v>107</v>
      </c>
      <c r="C53" s="8" t="s">
        <v>108</v>
      </c>
      <c r="D53" s="9">
        <v>503809524</v>
      </c>
      <c r="E53" s="15">
        <f t="shared" si="2"/>
        <v>260195.90449679023</v>
      </c>
    </row>
    <row r="54" spans="1:5" ht="12.75">
      <c r="A54" s="38" t="s">
        <v>106</v>
      </c>
      <c r="B54" s="7" t="s">
        <v>109</v>
      </c>
      <c r="C54" s="8" t="s">
        <v>108</v>
      </c>
      <c r="D54" s="9">
        <v>952380952</v>
      </c>
      <c r="E54" s="15">
        <f t="shared" si="2"/>
        <v>491863.7132218131</v>
      </c>
    </row>
    <row r="55" spans="1:5" ht="12.75">
      <c r="A55" s="38" t="s">
        <v>110</v>
      </c>
      <c r="B55" s="7" t="s">
        <v>111</v>
      </c>
      <c r="C55" s="8" t="s">
        <v>112</v>
      </c>
      <c r="D55" s="9">
        <v>11733333333</v>
      </c>
      <c r="E55" s="15">
        <f t="shared" si="2"/>
        <v>6059760.949144489</v>
      </c>
    </row>
    <row r="56" spans="1:5" ht="12.75">
      <c r="A56" s="38" t="s">
        <v>113</v>
      </c>
      <c r="B56" s="7" t="s">
        <v>114</v>
      </c>
      <c r="C56" s="8" t="s">
        <v>115</v>
      </c>
      <c r="D56" s="9">
        <v>3282747619</v>
      </c>
      <c r="E56" s="15">
        <f t="shared" si="2"/>
        <v>1695397.6558021351</v>
      </c>
    </row>
    <row r="57" spans="2:5" ht="12.75">
      <c r="B57" s="33" t="s">
        <v>61</v>
      </c>
      <c r="D57" s="34">
        <f>SUM(D46:D56)</f>
        <v>21374587000</v>
      </c>
      <c r="E57" s="24">
        <f>D57/1936.27</f>
        <v>11039052.92133845</v>
      </c>
    </row>
    <row r="58" spans="1:5" ht="12.75">
      <c r="A58" s="6" t="s">
        <v>116</v>
      </c>
      <c r="E58" s="15"/>
    </row>
    <row r="59" spans="1:5" ht="25.5">
      <c r="A59" s="11" t="s">
        <v>117</v>
      </c>
      <c r="B59" s="7" t="s">
        <v>118</v>
      </c>
      <c r="C59" s="8" t="s">
        <v>119</v>
      </c>
      <c r="D59" s="9">
        <v>950000000</v>
      </c>
      <c r="E59" s="15">
        <f t="shared" si="2"/>
        <v>490634.05413501215</v>
      </c>
    </row>
    <row r="60" spans="1:5" ht="25.5">
      <c r="A60" s="11" t="s">
        <v>120</v>
      </c>
      <c r="B60" s="7" t="s">
        <v>121</v>
      </c>
      <c r="C60" s="8" t="s">
        <v>122</v>
      </c>
      <c r="D60" s="9">
        <v>547571711</v>
      </c>
      <c r="E60" s="15">
        <f t="shared" si="2"/>
        <v>282797.1878921845</v>
      </c>
    </row>
    <row r="61" spans="2:5" ht="12.75">
      <c r="B61" s="33" t="s">
        <v>61</v>
      </c>
      <c r="D61" s="34">
        <f>SUM(D59:D60)</f>
        <v>1497571711</v>
      </c>
      <c r="E61" s="24">
        <f>D61/1936.27</f>
        <v>773431.2420271967</v>
      </c>
    </row>
    <row r="62" spans="2:5" ht="12.75">
      <c r="B62" s="33" t="s">
        <v>123</v>
      </c>
      <c r="D62" s="34">
        <f>D21+D29+D32+D35+D43+D57+D61</f>
        <v>100398908711</v>
      </c>
      <c r="E62" s="24">
        <f>D62/1936.27</f>
        <v>51851709.06485149</v>
      </c>
    </row>
    <row r="63" spans="2:5" ht="12.75">
      <c r="B63" s="33"/>
      <c r="D63" s="34"/>
      <c r="E63" s="24"/>
    </row>
  </sheetData>
  <mergeCells count="2">
    <mergeCell ref="A33:B33"/>
    <mergeCell ref="A36:B3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Min.Tesoro Bilancio e P.E.</dc:creator>
  <cp:keywords/>
  <dc:description/>
  <cp:lastModifiedBy>SBANFI</cp:lastModifiedBy>
  <cp:lastPrinted>1997-11-18T10:29:49Z</cp:lastPrinted>
  <dcterms:created xsi:type="dcterms:W3CDTF">1999-11-11T11:55:16Z</dcterms:created>
  <cp:category/>
  <cp:version/>
  <cp:contentType/>
  <cp:contentStatus/>
</cp:coreProperties>
</file>