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720" windowHeight="6540" activeTab="0"/>
  </bookViews>
  <sheets>
    <sheet name="tabelle" sheetId="1" r:id="rId1"/>
  </sheets>
  <definedNames>
    <definedName name="_xlnm.Print_Area" localSheetId="0">'tabelle'!$A$1:$L$82</definedName>
    <definedName name="Crs">'tabelle'!$A$1:$K$82</definedName>
    <definedName name="Inv1">'tabelle'!#REF!</definedName>
    <definedName name="Inv2">'tabelle'!#REF!</definedName>
    <definedName name="Le_altre_Iniziative_sono_in_attesa_di_collaudo_finale__gli_Investimenti_indicati_sono_i_consuntivi_delle_Societa">'tabelle'!#REF!</definedName>
    <definedName name="Prs1">'tabelle'!#REF!</definedName>
    <definedName name="Prs2">'tabelle'!#REF!</definedName>
    <definedName name="Prs3">'tabelle'!#REF!</definedName>
    <definedName name="Tot">'tabelle'!#REF!</definedName>
  </definedNames>
  <calcPr fullCalcOnLoad="1"/>
</workbook>
</file>

<file path=xl/sharedStrings.xml><?xml version="1.0" encoding="utf-8"?>
<sst xmlns="http://schemas.openxmlformats.org/spreadsheetml/2006/main" count="104" uniqueCount="60">
  <si>
    <t>N.</t>
  </si>
  <si>
    <t>SCHEDA</t>
  </si>
  <si>
    <t>PROGETTO</t>
  </si>
  <si>
    <t>INIZIATIVE</t>
  </si>
  <si>
    <t>(Lire/mil.ni)</t>
  </si>
  <si>
    <t>INVESTIMENTI</t>
  </si>
  <si>
    <t>conto capit.</t>
  </si>
  <si>
    <t>conto inter.</t>
  </si>
  <si>
    <t>Contributi in</t>
  </si>
  <si>
    <t>ONERI PER L'ERARIO</t>
  </si>
  <si>
    <t>TERMINE</t>
  </si>
  <si>
    <t>INVESTIMENTO</t>
  </si>
  <si>
    <t>PERSONALE</t>
  </si>
  <si>
    <t>AL</t>
  </si>
  <si>
    <t xml:space="preserve">PERSONALE </t>
  </si>
  <si>
    <t>AL 31/12/97</t>
  </si>
  <si>
    <t>Progettazione e direzione lavori</t>
  </si>
  <si>
    <t>Brevetti e licenze</t>
  </si>
  <si>
    <t>12/91</t>
  </si>
  <si>
    <t>12/95</t>
  </si>
  <si>
    <t>CENTRI DI RICERCA</t>
  </si>
  <si>
    <t>B1</t>
  </si>
  <si>
    <t>66658/CI</t>
  </si>
  <si>
    <t>Ampliamento - I FASE</t>
  </si>
  <si>
    <t>Opere civili ed impianti</t>
  </si>
  <si>
    <t>Impianti tecnologici specializzati</t>
  </si>
  <si>
    <t>Appar. strument.ne ed attrezz.</t>
  </si>
  <si>
    <t>Col. prova funz. consulenze ecc.</t>
  </si>
  <si>
    <t>Acquisizione terreno</t>
  </si>
  <si>
    <t>B2</t>
  </si>
  <si>
    <t>6C990/CI</t>
  </si>
  <si>
    <t>Ampliamento - II FASE</t>
  </si>
  <si>
    <t>10/97</t>
  </si>
  <si>
    <t>B3</t>
  </si>
  <si>
    <t>65269/CI</t>
  </si>
  <si>
    <t>Opere edili, imp. Tecnol. specializzati</t>
  </si>
  <si>
    <t>11/91</t>
  </si>
  <si>
    <t>B4</t>
  </si>
  <si>
    <t>6D082/CI</t>
  </si>
  <si>
    <t>B5</t>
  </si>
  <si>
    <t>65291/CI</t>
  </si>
  <si>
    <t>S. Maria Capua Vetere (CE)</t>
  </si>
  <si>
    <t>da considerare unitamente</t>
  </si>
  <si>
    <t>al Progetto 6D082/CI</t>
  </si>
  <si>
    <t xml:space="preserve"> ITALTEL s.p.a. - L'Aquila</t>
  </si>
  <si>
    <t xml:space="preserve"> ITALTEL s.p.a. - Carini (PA)</t>
  </si>
  <si>
    <t xml:space="preserve"> ITALTEL s.p.a./S. Telematica s.p.a.</t>
  </si>
  <si>
    <t>Totale</t>
  </si>
  <si>
    <t>TOTALE CENTRI DI RICERCA</t>
  </si>
  <si>
    <t xml:space="preserve">           al progetto 6C990/CI</t>
  </si>
  <si>
    <t>I dati relativi al personale si riferiscono alla somma dei distaccati dalle società consorziate e dei dipendenti dei consorzi CERM (utilizzati per i progetti di ricerca)</t>
  </si>
  <si>
    <t>ONERI PER</t>
  </si>
  <si>
    <t>L'ERARIO</t>
  </si>
  <si>
    <t>(lire/mil.ni)</t>
  </si>
  <si>
    <t xml:space="preserve">COMPENSI </t>
  </si>
  <si>
    <t>E</t>
  </si>
  <si>
    <t>COLLAUDI</t>
  </si>
  <si>
    <t>INIZIATIVE TELECOM</t>
  </si>
  <si>
    <t>CONTRATTO DI PROGRAMMA "GRUPPO I.R.I." - ASSETTO FINALE</t>
  </si>
  <si>
    <t>Tabella 8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</si>
</sst>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mm\:ss.0"/>
  </numFmts>
  <fonts count="8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41" fontId="3" fillId="0" borderId="0" xfId="16" applyFont="1" applyAlignment="1">
      <alignment/>
    </xf>
    <xf numFmtId="0" fontId="5" fillId="0" borderId="0" xfId="0" applyFont="1" applyAlignment="1">
      <alignment/>
    </xf>
    <xf numFmtId="41" fontId="3" fillId="0" borderId="11" xfId="16" applyFont="1" applyBorder="1" applyAlignment="1">
      <alignment/>
    </xf>
    <xf numFmtId="41" fontId="2" fillId="0" borderId="1" xfId="16" applyFont="1" applyBorder="1" applyAlignment="1">
      <alignment/>
    </xf>
    <xf numFmtId="41" fontId="3" fillId="0" borderId="7" xfId="16" applyFont="1" applyBorder="1" applyAlignment="1">
      <alignment/>
    </xf>
    <xf numFmtId="0" fontId="6" fillId="0" borderId="0" xfId="0" applyFont="1" applyAlignment="1">
      <alignment/>
    </xf>
    <xf numFmtId="41" fontId="2" fillId="0" borderId="1" xfId="16" applyFont="1" applyBorder="1" applyAlignment="1" quotePrefix="1">
      <alignment/>
    </xf>
    <xf numFmtId="41" fontId="2" fillId="0" borderId="0" xfId="16" applyFont="1" applyAlignment="1">
      <alignment/>
    </xf>
    <xf numFmtId="41" fontId="3" fillId="0" borderId="2" xfId="16" applyFont="1" applyBorder="1" applyAlignment="1">
      <alignment horizontal="center"/>
    </xf>
    <xf numFmtId="41" fontId="3" fillId="0" borderId="5" xfId="16" applyFont="1" applyBorder="1" applyAlignment="1">
      <alignment horizontal="center"/>
    </xf>
    <xf numFmtId="41" fontId="3" fillId="0" borderId="1" xfId="16" applyFont="1" applyBorder="1" applyAlignment="1">
      <alignment horizontal="center"/>
    </xf>
    <xf numFmtId="41" fontId="3" fillId="0" borderId="1" xfId="16" applyFont="1" applyBorder="1" applyAlignment="1">
      <alignment/>
    </xf>
    <xf numFmtId="41" fontId="2" fillId="0" borderId="1" xfId="16" applyFont="1" applyBorder="1" applyAlignment="1">
      <alignment horizontal="right"/>
    </xf>
    <xf numFmtId="41" fontId="3" fillId="0" borderId="10" xfId="16" applyFont="1" applyBorder="1" applyAlignment="1">
      <alignment horizontal="center"/>
    </xf>
    <xf numFmtId="41" fontId="3" fillId="0" borderId="7" xfId="16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41" fontId="2" fillId="0" borderId="14" xfId="16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9" fontId="2" fillId="0" borderId="17" xfId="17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41" fontId="2" fillId="0" borderId="28" xfId="16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Q652"/>
  <sheetViews>
    <sheetView tabSelected="1" zoomScale="75" zoomScaleNormal="75" zoomScaleSheetLayoutView="50" workbookViewId="0" topLeftCell="G1">
      <selection activeCell="G6" sqref="G6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37.8515625" style="1" customWidth="1"/>
    <col min="4" max="4" width="18.7109375" style="49" customWidth="1"/>
    <col min="5" max="6" width="12.7109375" style="1" hidden="1" customWidth="1"/>
    <col min="7" max="7" width="12.7109375" style="1" customWidth="1"/>
    <col min="8" max="8" width="12.8515625" style="1" bestFit="1" customWidth="1"/>
    <col min="9" max="9" width="15.57421875" style="1" bestFit="1" customWidth="1"/>
    <col min="10" max="10" width="17.28125" style="1" customWidth="1"/>
    <col min="11" max="11" width="16.140625" style="1" customWidth="1"/>
    <col min="12" max="16384" width="9.140625" style="1" customWidth="1"/>
  </cols>
  <sheetData>
    <row r="1" spans="1:17" ht="12">
      <c r="A1" s="3" t="s">
        <v>58</v>
      </c>
      <c r="B1" s="3"/>
      <c r="C1" s="3"/>
      <c r="D1" s="4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>
      <c r="A2" s="3"/>
      <c r="B2" s="3"/>
      <c r="C2" s="3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3" t="s">
        <v>57</v>
      </c>
      <c r="B3" s="3"/>
      <c r="C3" s="3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" ht="15.75">
      <c r="A4" s="43" t="s">
        <v>20</v>
      </c>
      <c r="B4" s="3"/>
      <c r="C4" s="3"/>
    </row>
    <row r="5" ht="12">
      <c r="K5" s="94" t="s">
        <v>59</v>
      </c>
    </row>
    <row r="6" ht="12.75" thickBot="1"/>
    <row r="7" spans="1:11" ht="12.75" customHeight="1">
      <c r="A7" s="64"/>
      <c r="B7" s="39"/>
      <c r="C7" s="99" t="s">
        <v>3</v>
      </c>
      <c r="D7" s="65"/>
      <c r="E7" s="66"/>
      <c r="F7" s="67"/>
      <c r="G7" s="68"/>
      <c r="H7" s="39"/>
      <c r="I7" s="68"/>
      <c r="J7" s="39"/>
      <c r="K7" s="69"/>
    </row>
    <row r="8" spans="1:11" ht="12" customHeight="1">
      <c r="A8" s="70" t="s">
        <v>0</v>
      </c>
      <c r="B8" s="27" t="s">
        <v>0</v>
      </c>
      <c r="C8" s="100"/>
      <c r="D8" s="52" t="s">
        <v>5</v>
      </c>
      <c r="E8" s="95" t="s">
        <v>9</v>
      </c>
      <c r="F8" s="105"/>
      <c r="G8" s="8" t="s">
        <v>51</v>
      </c>
      <c r="H8" s="25" t="s">
        <v>54</v>
      </c>
      <c r="I8" s="8" t="s">
        <v>10</v>
      </c>
      <c r="J8" s="27" t="s">
        <v>12</v>
      </c>
      <c r="K8" s="71" t="s">
        <v>14</v>
      </c>
    </row>
    <row r="9" spans="1:11" ht="12.75">
      <c r="A9" s="72" t="s">
        <v>1</v>
      </c>
      <c r="B9" s="8" t="s">
        <v>2</v>
      </c>
      <c r="C9" s="101"/>
      <c r="D9" s="50"/>
      <c r="E9" s="95" t="s">
        <v>4</v>
      </c>
      <c r="F9" s="105"/>
      <c r="G9" s="57" t="s">
        <v>52</v>
      </c>
      <c r="H9" s="27" t="s">
        <v>55</v>
      </c>
      <c r="I9" s="8" t="s">
        <v>11</v>
      </c>
      <c r="J9" s="27" t="s">
        <v>13</v>
      </c>
      <c r="K9" s="71" t="s">
        <v>15</v>
      </c>
    </row>
    <row r="10" spans="1:11" ht="12" customHeight="1">
      <c r="A10" s="73"/>
      <c r="B10" s="4"/>
      <c r="C10" s="100"/>
      <c r="D10" s="45"/>
      <c r="E10" s="27" t="s">
        <v>8</v>
      </c>
      <c r="F10" s="8" t="s">
        <v>8</v>
      </c>
      <c r="G10" s="4"/>
      <c r="H10" s="8" t="s">
        <v>56</v>
      </c>
      <c r="I10" s="4"/>
      <c r="J10" s="8" t="s">
        <v>10</v>
      </c>
      <c r="K10" s="74"/>
    </row>
    <row r="11" spans="1:11" ht="12" customHeight="1">
      <c r="A11" s="75"/>
      <c r="B11" s="63"/>
      <c r="C11" s="102"/>
      <c r="D11" s="51" t="s">
        <v>4</v>
      </c>
      <c r="E11" s="9" t="s">
        <v>6</v>
      </c>
      <c r="F11" s="10" t="s">
        <v>7</v>
      </c>
      <c r="G11" s="60" t="s">
        <v>53</v>
      </c>
      <c r="H11" s="9" t="s">
        <v>4</v>
      </c>
      <c r="I11" s="63"/>
      <c r="J11" s="10" t="s">
        <v>11</v>
      </c>
      <c r="K11" s="76"/>
    </row>
    <row r="12" spans="1:11" ht="12">
      <c r="A12" s="70" t="s">
        <v>21</v>
      </c>
      <c r="B12" s="27" t="s">
        <v>22</v>
      </c>
      <c r="C12" s="11" t="s">
        <v>44</v>
      </c>
      <c r="D12" s="52"/>
      <c r="E12" s="27"/>
      <c r="F12" s="8"/>
      <c r="G12" s="8"/>
      <c r="H12" s="27"/>
      <c r="I12" s="22"/>
      <c r="J12" s="6"/>
      <c r="K12" s="71"/>
    </row>
    <row r="13" spans="1:11" ht="12">
      <c r="A13" s="77"/>
      <c r="B13" s="23"/>
      <c r="C13" s="12"/>
      <c r="D13" s="45"/>
      <c r="E13" s="23"/>
      <c r="F13" s="4"/>
      <c r="G13" s="4"/>
      <c r="H13" s="23"/>
      <c r="I13" s="4"/>
      <c r="J13" s="5"/>
      <c r="K13" s="78"/>
    </row>
    <row r="14" spans="1:11" ht="12">
      <c r="A14" s="77"/>
      <c r="B14" s="23"/>
      <c r="C14" s="11" t="s">
        <v>23</v>
      </c>
      <c r="D14" s="45"/>
      <c r="E14" s="23"/>
      <c r="F14" s="4"/>
      <c r="G14" s="4"/>
      <c r="H14" s="23"/>
      <c r="I14" s="4"/>
      <c r="J14" s="5"/>
      <c r="K14" s="78"/>
    </row>
    <row r="15" spans="1:11" ht="9" customHeight="1">
      <c r="A15" s="77"/>
      <c r="B15" s="23"/>
      <c r="C15" s="12"/>
      <c r="D15" s="45"/>
      <c r="E15" s="23"/>
      <c r="F15" s="4"/>
      <c r="G15" s="4"/>
      <c r="H15" s="23"/>
      <c r="I15" s="4"/>
      <c r="J15" s="5"/>
      <c r="K15" s="78"/>
    </row>
    <row r="16" spans="1:11" ht="12">
      <c r="A16" s="77"/>
      <c r="B16" s="23"/>
      <c r="C16" s="13" t="s">
        <v>16</v>
      </c>
      <c r="D16" s="54">
        <v>0</v>
      </c>
      <c r="E16" s="23"/>
      <c r="F16" s="4"/>
      <c r="G16" s="4"/>
      <c r="H16" s="23"/>
      <c r="I16" s="4"/>
      <c r="J16" s="5"/>
      <c r="K16" s="78"/>
    </row>
    <row r="17" spans="1:11" ht="12">
      <c r="A17" s="77"/>
      <c r="B17" s="23"/>
      <c r="C17" s="13" t="s">
        <v>24</v>
      </c>
      <c r="D17" s="45">
        <f>ROUND(430.9,0)</f>
        <v>431</v>
      </c>
      <c r="E17" s="23"/>
      <c r="F17" s="4"/>
      <c r="G17" s="4"/>
      <c r="H17" s="23"/>
      <c r="I17" s="4"/>
      <c r="J17" s="5"/>
      <c r="K17" s="78"/>
    </row>
    <row r="18" spans="1:11" ht="12">
      <c r="A18" s="77"/>
      <c r="B18" s="23"/>
      <c r="C18" s="13" t="s">
        <v>25</v>
      </c>
      <c r="D18" s="54">
        <v>0</v>
      </c>
      <c r="E18" s="23"/>
      <c r="F18" s="4"/>
      <c r="G18" s="4"/>
      <c r="H18" s="23"/>
      <c r="I18" s="4"/>
      <c r="J18" s="5"/>
      <c r="K18" s="78"/>
    </row>
    <row r="19" spans="1:11" ht="12">
      <c r="A19" s="77"/>
      <c r="B19" s="23"/>
      <c r="C19" s="13" t="s">
        <v>26</v>
      </c>
      <c r="D19" s="45">
        <f>ROUND(5167.7,0)</f>
        <v>5168</v>
      </c>
      <c r="E19" s="23"/>
      <c r="F19" s="4"/>
      <c r="G19" s="4"/>
      <c r="H19" s="23"/>
      <c r="I19" s="4"/>
      <c r="J19" s="5"/>
      <c r="K19" s="78"/>
    </row>
    <row r="20" spans="1:11" ht="12">
      <c r="A20" s="77"/>
      <c r="B20" s="23"/>
      <c r="C20" s="13" t="s">
        <v>17</v>
      </c>
      <c r="D20" s="54">
        <v>0</v>
      </c>
      <c r="E20" s="23"/>
      <c r="F20" s="4"/>
      <c r="G20" s="4"/>
      <c r="H20" s="23"/>
      <c r="I20" s="4"/>
      <c r="J20" s="5"/>
      <c r="K20" s="78"/>
    </row>
    <row r="21" spans="1:11" ht="12">
      <c r="A21" s="77"/>
      <c r="B21" s="23"/>
      <c r="C21" s="13" t="s">
        <v>27</v>
      </c>
      <c r="D21" s="54">
        <v>0</v>
      </c>
      <c r="E21" s="23"/>
      <c r="F21" s="4"/>
      <c r="G21" s="4"/>
      <c r="H21" s="23"/>
      <c r="I21" s="4"/>
      <c r="J21" s="5"/>
      <c r="K21" s="78"/>
    </row>
    <row r="22" spans="1:11" ht="12">
      <c r="A22" s="77"/>
      <c r="B22" s="23"/>
      <c r="C22" s="13" t="s">
        <v>28</v>
      </c>
      <c r="D22" s="54">
        <v>0</v>
      </c>
      <c r="E22" s="23"/>
      <c r="F22" s="4"/>
      <c r="G22" s="4"/>
      <c r="H22" s="29"/>
      <c r="I22" s="4"/>
      <c r="J22" s="5"/>
      <c r="K22" s="78"/>
    </row>
    <row r="23" spans="1:11" ht="12">
      <c r="A23" s="77"/>
      <c r="B23" s="23"/>
      <c r="C23" s="14" t="s">
        <v>47</v>
      </c>
      <c r="D23" s="53">
        <f>SUM(D16:D22)</f>
        <v>5599</v>
      </c>
      <c r="E23" s="15">
        <v>2800</v>
      </c>
      <c r="F23" s="58">
        <v>684</v>
      </c>
      <c r="G23" s="15">
        <f>SUM(E23:F23)</f>
        <v>3484</v>
      </c>
      <c r="H23" s="61">
        <v>35</v>
      </c>
      <c r="I23" s="22" t="s">
        <v>18</v>
      </c>
      <c r="J23" s="95" t="s">
        <v>42</v>
      </c>
      <c r="K23" s="96"/>
    </row>
    <row r="24" spans="1:11" ht="12.75" thickBot="1">
      <c r="A24" s="79"/>
      <c r="B24" s="30"/>
      <c r="C24" s="28"/>
      <c r="D24" s="46"/>
      <c r="E24" s="18"/>
      <c r="F24" s="18"/>
      <c r="G24" s="18"/>
      <c r="H24" s="31"/>
      <c r="I24" s="21"/>
      <c r="J24" s="103" t="s">
        <v>49</v>
      </c>
      <c r="K24" s="104"/>
    </row>
    <row r="25" spans="1:11" ht="12">
      <c r="A25" s="70" t="s">
        <v>29</v>
      </c>
      <c r="B25" s="8" t="s">
        <v>30</v>
      </c>
      <c r="C25" s="26" t="s">
        <v>44</v>
      </c>
      <c r="D25" s="52"/>
      <c r="E25" s="27"/>
      <c r="F25" s="8"/>
      <c r="G25" s="8"/>
      <c r="H25" s="7"/>
      <c r="I25" s="22"/>
      <c r="J25" s="27"/>
      <c r="K25" s="71"/>
    </row>
    <row r="26" spans="1:11" ht="12">
      <c r="A26" s="77"/>
      <c r="B26" s="4"/>
      <c r="C26" s="33"/>
      <c r="D26" s="45"/>
      <c r="E26" s="23"/>
      <c r="F26" s="4"/>
      <c r="G26" s="4"/>
      <c r="H26" s="29"/>
      <c r="I26" s="4"/>
      <c r="J26" s="23"/>
      <c r="K26" s="78"/>
    </row>
    <row r="27" spans="1:11" ht="12">
      <c r="A27" s="77"/>
      <c r="B27" s="23"/>
      <c r="C27" s="11" t="s">
        <v>31</v>
      </c>
      <c r="D27" s="45"/>
      <c r="E27" s="23"/>
      <c r="F27" s="4"/>
      <c r="G27" s="4"/>
      <c r="H27" s="23"/>
      <c r="I27" s="4"/>
      <c r="J27" s="23"/>
      <c r="K27" s="78"/>
    </row>
    <row r="28" spans="1:11" ht="12" customHeight="1">
      <c r="A28" s="77"/>
      <c r="B28" s="23"/>
      <c r="C28" s="12"/>
      <c r="D28" s="45"/>
      <c r="E28" s="23"/>
      <c r="F28" s="4"/>
      <c r="G28" s="4"/>
      <c r="H28" s="23"/>
      <c r="I28" s="4"/>
      <c r="J28" s="23"/>
      <c r="K28" s="78"/>
    </row>
    <row r="29" spans="1:11" ht="12">
      <c r="A29" s="77"/>
      <c r="B29" s="23"/>
      <c r="C29" s="13" t="s">
        <v>16</v>
      </c>
      <c r="D29" s="54">
        <v>0</v>
      </c>
      <c r="E29" s="23"/>
      <c r="F29" s="4"/>
      <c r="G29" s="4"/>
      <c r="H29" s="23"/>
      <c r="I29" s="4"/>
      <c r="J29" s="23"/>
      <c r="K29" s="78"/>
    </row>
    <row r="30" spans="1:11" ht="12">
      <c r="A30" s="77"/>
      <c r="B30" s="23"/>
      <c r="C30" s="13" t="s">
        <v>24</v>
      </c>
      <c r="D30" s="54">
        <v>0</v>
      </c>
      <c r="E30" s="23"/>
      <c r="F30" s="4"/>
      <c r="G30" s="4"/>
      <c r="H30" s="23"/>
      <c r="I30" s="4"/>
      <c r="J30" s="23"/>
      <c r="K30" s="78"/>
    </row>
    <row r="31" spans="1:11" ht="12">
      <c r="A31" s="77"/>
      <c r="B31" s="23"/>
      <c r="C31" s="13" t="s">
        <v>25</v>
      </c>
      <c r="D31" s="54">
        <v>0</v>
      </c>
      <c r="E31" s="23"/>
      <c r="F31" s="4"/>
      <c r="G31" s="4"/>
      <c r="H31" s="23"/>
      <c r="I31" s="4"/>
      <c r="J31" s="23"/>
      <c r="K31" s="78"/>
    </row>
    <row r="32" spans="1:11" ht="12">
      <c r="A32" s="77"/>
      <c r="B32" s="23"/>
      <c r="C32" s="13" t="s">
        <v>26</v>
      </c>
      <c r="D32" s="45">
        <f>ROUND(10950.5,0)</f>
        <v>10951</v>
      </c>
      <c r="E32" s="23"/>
      <c r="F32" s="4"/>
      <c r="G32" s="4"/>
      <c r="H32" s="23"/>
      <c r="I32" s="4"/>
      <c r="J32" s="23"/>
      <c r="K32" s="78"/>
    </row>
    <row r="33" spans="1:11" ht="12">
      <c r="A33" s="80"/>
      <c r="B33" s="23"/>
      <c r="C33" s="13" t="s">
        <v>17</v>
      </c>
      <c r="D33" s="54">
        <v>0</v>
      </c>
      <c r="E33" s="23"/>
      <c r="F33" s="4"/>
      <c r="G33" s="4"/>
      <c r="H33" s="23"/>
      <c r="I33" s="4"/>
      <c r="J33" s="23"/>
      <c r="K33" s="78"/>
    </row>
    <row r="34" spans="1:11" ht="12">
      <c r="A34" s="77"/>
      <c r="B34" s="23"/>
      <c r="C34" s="13" t="s">
        <v>27</v>
      </c>
      <c r="D34" s="54">
        <v>0</v>
      </c>
      <c r="E34" s="23"/>
      <c r="F34" s="4"/>
      <c r="G34" s="4"/>
      <c r="H34" s="23"/>
      <c r="I34" s="4"/>
      <c r="J34" s="23"/>
      <c r="K34" s="78"/>
    </row>
    <row r="35" spans="1:11" ht="12">
      <c r="A35" s="77"/>
      <c r="B35" s="23"/>
      <c r="C35" s="13" t="s">
        <v>28</v>
      </c>
      <c r="D35" s="54">
        <v>0</v>
      </c>
      <c r="E35" s="23"/>
      <c r="F35" s="4"/>
      <c r="G35" s="4"/>
      <c r="H35" s="23"/>
      <c r="I35" s="4"/>
      <c r="J35" s="23"/>
      <c r="K35" s="78"/>
    </row>
    <row r="36" spans="1:11" ht="13.5" customHeight="1" thickBot="1">
      <c r="A36" s="77"/>
      <c r="B36" s="23"/>
      <c r="C36" s="14" t="s">
        <v>47</v>
      </c>
      <c r="D36" s="53">
        <f>SUM(D29:D35)</f>
        <v>10951</v>
      </c>
      <c r="E36" s="24">
        <v>5476</v>
      </c>
      <c r="F36" s="58">
        <v>984</v>
      </c>
      <c r="G36" s="18">
        <f>SUM(E36:F36)</f>
        <v>6460</v>
      </c>
      <c r="H36" s="25">
        <v>48</v>
      </c>
      <c r="I36" s="22" t="s">
        <v>32</v>
      </c>
      <c r="J36" s="24">
        <v>198</v>
      </c>
      <c r="K36" s="81">
        <v>205</v>
      </c>
    </row>
    <row r="37" spans="1:11" ht="12">
      <c r="A37" s="82" t="s">
        <v>33</v>
      </c>
      <c r="B37" s="35" t="s">
        <v>34</v>
      </c>
      <c r="C37" s="36" t="s">
        <v>45</v>
      </c>
      <c r="D37" s="55"/>
      <c r="E37" s="35"/>
      <c r="F37" s="37"/>
      <c r="G37" s="8"/>
      <c r="H37" s="35"/>
      <c r="I37" s="38"/>
      <c r="J37" s="35"/>
      <c r="K37" s="83"/>
    </row>
    <row r="38" spans="1:11" ht="12">
      <c r="A38" s="77"/>
      <c r="B38" s="23"/>
      <c r="C38" s="12"/>
      <c r="D38" s="45"/>
      <c r="E38" s="23"/>
      <c r="F38" s="4"/>
      <c r="G38" s="4"/>
      <c r="H38" s="23"/>
      <c r="I38" s="4"/>
      <c r="J38" s="23"/>
      <c r="K38" s="78"/>
    </row>
    <row r="39" spans="1:17" s="23" customFormat="1" ht="12">
      <c r="A39" s="77"/>
      <c r="C39" s="11" t="s">
        <v>23</v>
      </c>
      <c r="D39" s="45"/>
      <c r="F39" s="4"/>
      <c r="G39" s="4"/>
      <c r="I39" s="4"/>
      <c r="K39" s="78"/>
      <c r="L39" s="1"/>
      <c r="M39" s="1"/>
      <c r="N39" s="1"/>
      <c r="O39" s="1"/>
      <c r="P39" s="1"/>
      <c r="Q39" s="1"/>
    </row>
    <row r="40" spans="1:11" ht="12">
      <c r="A40" s="77"/>
      <c r="B40" s="23"/>
      <c r="C40" s="12"/>
      <c r="D40" s="45"/>
      <c r="E40" s="23"/>
      <c r="F40" s="4"/>
      <c r="G40" s="4"/>
      <c r="H40" s="23"/>
      <c r="I40" s="4"/>
      <c r="J40" s="23"/>
      <c r="K40" s="78"/>
    </row>
    <row r="41" spans="1:11" ht="12">
      <c r="A41" s="77"/>
      <c r="B41" s="23"/>
      <c r="C41" s="13" t="s">
        <v>16</v>
      </c>
      <c r="D41" s="48">
        <f>ROUND(147.809,0)</f>
        <v>148</v>
      </c>
      <c r="E41" s="23"/>
      <c r="F41" s="4"/>
      <c r="G41" s="4"/>
      <c r="H41" s="23"/>
      <c r="I41" s="4"/>
      <c r="J41" s="23"/>
      <c r="K41" s="78"/>
    </row>
    <row r="42" spans="1:11" ht="12">
      <c r="A42" s="77"/>
      <c r="B42" s="23"/>
      <c r="C42" s="13" t="s">
        <v>24</v>
      </c>
      <c r="D42" s="54">
        <v>0</v>
      </c>
      <c r="E42" s="23"/>
      <c r="F42" s="4"/>
      <c r="G42" s="4"/>
      <c r="H42" s="23"/>
      <c r="I42" s="4"/>
      <c r="J42" s="23"/>
      <c r="K42" s="78"/>
    </row>
    <row r="43" spans="1:11" ht="12">
      <c r="A43" s="77"/>
      <c r="B43" s="23"/>
      <c r="C43" s="13" t="s">
        <v>35</v>
      </c>
      <c r="D43" s="45">
        <f>ROUND(6695.351+34.072,0)</f>
        <v>6729</v>
      </c>
      <c r="E43" s="23"/>
      <c r="F43" s="4"/>
      <c r="G43" s="4"/>
      <c r="H43" s="23"/>
      <c r="I43" s="4"/>
      <c r="J43" s="23"/>
      <c r="K43" s="78"/>
    </row>
    <row r="44" spans="1:11" ht="12">
      <c r="A44" s="77"/>
      <c r="B44" s="23"/>
      <c r="C44" s="13" t="s">
        <v>26</v>
      </c>
      <c r="D44" s="45">
        <f>ROUND(8119.75,0)</f>
        <v>8120</v>
      </c>
      <c r="E44" s="23"/>
      <c r="F44" s="4"/>
      <c r="G44" s="4"/>
      <c r="H44" s="23"/>
      <c r="I44" s="4"/>
      <c r="J44" s="23"/>
      <c r="K44" s="78"/>
    </row>
    <row r="45" spans="1:11" ht="12">
      <c r="A45" s="77"/>
      <c r="B45" s="23"/>
      <c r="C45" s="13" t="s">
        <v>17</v>
      </c>
      <c r="D45" s="54">
        <v>0</v>
      </c>
      <c r="E45" s="23"/>
      <c r="F45" s="4"/>
      <c r="G45" s="4"/>
      <c r="H45" s="23"/>
      <c r="I45" s="4"/>
      <c r="J45" s="23"/>
      <c r="K45" s="78"/>
    </row>
    <row r="46" spans="1:11" ht="12">
      <c r="A46" s="77"/>
      <c r="B46" s="23"/>
      <c r="C46" s="13" t="s">
        <v>27</v>
      </c>
      <c r="D46" s="54">
        <v>0</v>
      </c>
      <c r="E46" s="23"/>
      <c r="F46" s="4"/>
      <c r="G46" s="4"/>
      <c r="H46" s="23"/>
      <c r="I46" s="4"/>
      <c r="J46" s="23"/>
      <c r="K46" s="78"/>
    </row>
    <row r="47" spans="1:11" ht="12">
      <c r="A47" s="77"/>
      <c r="B47" s="23"/>
      <c r="C47" s="13" t="s">
        <v>28</v>
      </c>
      <c r="D47" s="54">
        <v>0</v>
      </c>
      <c r="E47" s="23"/>
      <c r="F47" s="4"/>
      <c r="G47" s="4"/>
      <c r="H47" s="23"/>
      <c r="I47" s="4"/>
      <c r="J47" s="23"/>
      <c r="K47" s="78"/>
    </row>
    <row r="48" spans="1:11" ht="12">
      <c r="A48" s="77"/>
      <c r="B48" s="23"/>
      <c r="C48" s="13"/>
      <c r="D48" s="45"/>
      <c r="E48" s="23"/>
      <c r="F48" s="4"/>
      <c r="G48" s="4"/>
      <c r="H48" s="23"/>
      <c r="I48" s="4"/>
      <c r="J48" s="95" t="s">
        <v>42</v>
      </c>
      <c r="K48" s="96"/>
    </row>
    <row r="49" spans="1:11" ht="12.75" thickBot="1">
      <c r="A49" s="79"/>
      <c r="B49" s="16"/>
      <c r="C49" s="17" t="s">
        <v>47</v>
      </c>
      <c r="D49" s="46">
        <f>SUM(D41:D48)</f>
        <v>14997</v>
      </c>
      <c r="E49" s="19">
        <v>8998</v>
      </c>
      <c r="F49" s="59">
        <v>1814</v>
      </c>
      <c r="G49" s="18">
        <f>SUM(E49:F49)</f>
        <v>10812</v>
      </c>
      <c r="H49" s="20">
        <v>55</v>
      </c>
      <c r="I49" s="21" t="s">
        <v>36</v>
      </c>
      <c r="J49" s="97" t="s">
        <v>43</v>
      </c>
      <c r="K49" s="98"/>
    </row>
    <row r="50" spans="1:11" ht="12">
      <c r="A50" s="70" t="s">
        <v>37</v>
      </c>
      <c r="B50" s="27" t="s">
        <v>38</v>
      </c>
      <c r="C50" s="11" t="s">
        <v>45</v>
      </c>
      <c r="D50" s="52"/>
      <c r="E50" s="27"/>
      <c r="F50" s="8"/>
      <c r="G50" s="8"/>
      <c r="H50" s="27"/>
      <c r="I50" s="22"/>
      <c r="J50" s="27"/>
      <c r="K50" s="71"/>
    </row>
    <row r="51" spans="1:11" ht="12">
      <c r="A51" s="77"/>
      <c r="B51" s="23"/>
      <c r="C51" s="12"/>
      <c r="D51" s="45"/>
      <c r="E51" s="23"/>
      <c r="F51" s="4"/>
      <c r="G51" s="4"/>
      <c r="H51" s="23"/>
      <c r="I51" s="4"/>
      <c r="J51" s="23"/>
      <c r="K51" s="78"/>
    </row>
    <row r="52" spans="1:17" s="23" customFormat="1" ht="12">
      <c r="A52" s="77"/>
      <c r="C52" s="11" t="s">
        <v>31</v>
      </c>
      <c r="D52" s="45"/>
      <c r="F52" s="4"/>
      <c r="G52" s="4"/>
      <c r="I52" s="4"/>
      <c r="K52" s="78"/>
      <c r="L52" s="1"/>
      <c r="M52" s="1"/>
      <c r="N52" s="1"/>
      <c r="O52" s="1"/>
      <c r="P52" s="1"/>
      <c r="Q52" s="1"/>
    </row>
    <row r="53" spans="1:11" ht="12">
      <c r="A53" s="77"/>
      <c r="B53" s="23"/>
      <c r="C53" s="12"/>
      <c r="D53" s="45"/>
      <c r="E53" s="23"/>
      <c r="F53" s="4"/>
      <c r="G53" s="4"/>
      <c r="H53" s="23"/>
      <c r="I53" s="4"/>
      <c r="J53" s="23"/>
      <c r="K53" s="78"/>
    </row>
    <row r="54" spans="1:11" ht="12">
      <c r="A54" s="77"/>
      <c r="B54" s="23"/>
      <c r="C54" s="13" t="s">
        <v>16</v>
      </c>
      <c r="D54" s="54">
        <v>0</v>
      </c>
      <c r="E54" s="23"/>
      <c r="F54" s="4"/>
      <c r="G54" s="4"/>
      <c r="H54" s="23"/>
      <c r="I54" s="4"/>
      <c r="J54" s="23"/>
      <c r="K54" s="78"/>
    </row>
    <row r="55" spans="1:11" ht="12">
      <c r="A55" s="77"/>
      <c r="B55" s="23"/>
      <c r="C55" s="13" t="s">
        <v>24</v>
      </c>
      <c r="D55" s="54">
        <v>0</v>
      </c>
      <c r="E55" s="23"/>
      <c r="F55" s="4"/>
      <c r="G55" s="4"/>
      <c r="H55" s="23"/>
      <c r="I55" s="4"/>
      <c r="J55" s="23"/>
      <c r="K55" s="78"/>
    </row>
    <row r="56" spans="1:11" ht="12">
      <c r="A56" s="77"/>
      <c r="B56" s="23"/>
      <c r="C56" s="13" t="s">
        <v>25</v>
      </c>
      <c r="D56" s="45">
        <f>ROUND(500.2,0)</f>
        <v>500</v>
      </c>
      <c r="E56" s="23"/>
      <c r="F56" s="4"/>
      <c r="G56" s="4"/>
      <c r="H56" s="23"/>
      <c r="I56" s="4"/>
      <c r="J56" s="23"/>
      <c r="K56" s="78"/>
    </row>
    <row r="57" spans="1:11" ht="12">
      <c r="A57" s="77"/>
      <c r="B57" s="23"/>
      <c r="C57" s="13" t="s">
        <v>26</v>
      </c>
      <c r="D57" s="45">
        <f>ROUND(12527.6,0)</f>
        <v>12528</v>
      </c>
      <c r="E57" s="23"/>
      <c r="F57" s="4"/>
      <c r="G57" s="4"/>
      <c r="H57" s="23"/>
      <c r="I57" s="4"/>
      <c r="J57" s="23"/>
      <c r="K57" s="78"/>
    </row>
    <row r="58" spans="1:11" ht="12">
      <c r="A58" s="77"/>
      <c r="B58" s="23"/>
      <c r="C58" s="13" t="s">
        <v>17</v>
      </c>
      <c r="D58" s="54">
        <v>0</v>
      </c>
      <c r="E58" s="23"/>
      <c r="F58" s="4"/>
      <c r="G58" s="4"/>
      <c r="H58" s="23"/>
      <c r="I58" s="4"/>
      <c r="J58" s="23"/>
      <c r="K58" s="78"/>
    </row>
    <row r="59" spans="1:11" ht="12">
      <c r="A59" s="77"/>
      <c r="B59" s="23"/>
      <c r="C59" s="13" t="s">
        <v>27</v>
      </c>
      <c r="D59" s="54">
        <v>0</v>
      </c>
      <c r="E59" s="23"/>
      <c r="F59" s="4"/>
      <c r="G59" s="4"/>
      <c r="H59" s="23"/>
      <c r="I59" s="4"/>
      <c r="J59" s="23"/>
      <c r="K59" s="78"/>
    </row>
    <row r="60" spans="1:11" ht="12">
      <c r="A60" s="77"/>
      <c r="B60" s="23"/>
      <c r="C60" s="13" t="s">
        <v>28</v>
      </c>
      <c r="D60" s="54">
        <v>0</v>
      </c>
      <c r="E60" s="23"/>
      <c r="F60" s="4"/>
      <c r="G60" s="4"/>
      <c r="H60" s="23"/>
      <c r="I60" s="4"/>
      <c r="J60" s="23"/>
      <c r="K60" s="78"/>
    </row>
    <row r="61" spans="1:11" ht="12">
      <c r="A61" s="77"/>
      <c r="B61" s="23"/>
      <c r="C61" s="13"/>
      <c r="D61" s="45"/>
      <c r="E61" s="23"/>
      <c r="F61" s="4"/>
      <c r="G61" s="4"/>
      <c r="H61" s="23"/>
      <c r="I61" s="4"/>
      <c r="J61" s="23"/>
      <c r="K61" s="78"/>
    </row>
    <row r="62" spans="1:11" ht="12">
      <c r="A62" s="77"/>
      <c r="B62" s="23"/>
      <c r="C62" s="14" t="s">
        <v>47</v>
      </c>
      <c r="D62" s="53">
        <f>SUM(D54:D60)</f>
        <v>13028</v>
      </c>
      <c r="E62" s="24">
        <v>7817</v>
      </c>
      <c r="F62" s="58">
        <v>906</v>
      </c>
      <c r="G62" s="15">
        <f>SUM(E62:F62)</f>
        <v>8723</v>
      </c>
      <c r="H62" s="25">
        <v>49</v>
      </c>
      <c r="I62" s="22" t="s">
        <v>19</v>
      </c>
      <c r="J62" s="84">
        <v>300</v>
      </c>
      <c r="K62" s="85">
        <v>299</v>
      </c>
    </row>
    <row r="63" spans="1:11" ht="12.75" thickBot="1">
      <c r="A63" s="86"/>
      <c r="B63" s="32"/>
      <c r="C63" s="34"/>
      <c r="D63" s="56"/>
      <c r="E63" s="32"/>
      <c r="F63" s="34"/>
      <c r="G63" s="34"/>
      <c r="H63" s="62"/>
      <c r="I63" s="34"/>
      <c r="J63" s="32"/>
      <c r="K63" s="87"/>
    </row>
    <row r="64" spans="1:11" ht="12">
      <c r="A64" s="70" t="s">
        <v>39</v>
      </c>
      <c r="B64" s="27" t="s">
        <v>40</v>
      </c>
      <c r="C64" s="11" t="s">
        <v>46</v>
      </c>
      <c r="D64" s="52"/>
      <c r="E64" s="27"/>
      <c r="F64" s="8"/>
      <c r="G64" s="8"/>
      <c r="H64" s="27"/>
      <c r="I64" s="22"/>
      <c r="J64" s="27"/>
      <c r="K64" s="71"/>
    </row>
    <row r="65" spans="1:17" s="23" customFormat="1" ht="12">
      <c r="A65" s="70"/>
      <c r="B65" s="27"/>
      <c r="C65" s="11" t="s">
        <v>41</v>
      </c>
      <c r="D65" s="52"/>
      <c r="E65" s="27"/>
      <c r="F65" s="8"/>
      <c r="G65" s="8"/>
      <c r="H65" s="27"/>
      <c r="I65" s="8"/>
      <c r="J65" s="27"/>
      <c r="K65" s="71"/>
      <c r="L65" s="1"/>
      <c r="M65" s="1"/>
      <c r="N65" s="1"/>
      <c r="O65" s="1"/>
      <c r="P65" s="1"/>
      <c r="Q65" s="1"/>
    </row>
    <row r="66" spans="1:11" ht="12">
      <c r="A66" s="77"/>
      <c r="B66" s="23"/>
      <c r="C66" s="12"/>
      <c r="D66" s="45"/>
      <c r="E66" s="23"/>
      <c r="F66" s="4"/>
      <c r="G66" s="4"/>
      <c r="H66" s="23"/>
      <c r="I66" s="4"/>
      <c r="J66" s="23"/>
      <c r="K66" s="78"/>
    </row>
    <row r="67" spans="1:11" ht="12">
      <c r="A67" s="77"/>
      <c r="B67" s="23"/>
      <c r="C67" s="11" t="s">
        <v>23</v>
      </c>
      <c r="D67" s="45"/>
      <c r="E67" s="23"/>
      <c r="F67" s="4"/>
      <c r="G67" s="4"/>
      <c r="H67" s="23"/>
      <c r="I67" s="4"/>
      <c r="J67" s="23"/>
      <c r="K67" s="78"/>
    </row>
    <row r="68" spans="1:11" ht="12">
      <c r="A68" s="77"/>
      <c r="B68" s="23"/>
      <c r="C68" s="12"/>
      <c r="D68" s="45"/>
      <c r="E68" s="23"/>
      <c r="F68" s="4"/>
      <c r="G68" s="4"/>
      <c r="H68" s="23"/>
      <c r="I68" s="4"/>
      <c r="J68" s="23"/>
      <c r="K68" s="78"/>
    </row>
    <row r="69" spans="1:11" ht="12">
      <c r="A69" s="77"/>
      <c r="B69" s="23"/>
      <c r="C69" s="13" t="s">
        <v>16</v>
      </c>
      <c r="D69" s="54">
        <v>0</v>
      </c>
      <c r="E69" s="23"/>
      <c r="F69" s="4"/>
      <c r="G69" s="4"/>
      <c r="H69" s="23"/>
      <c r="I69" s="4"/>
      <c r="J69" s="23"/>
      <c r="K69" s="78"/>
    </row>
    <row r="70" spans="1:11" ht="12">
      <c r="A70" s="77"/>
      <c r="B70" s="23"/>
      <c r="C70" s="13" t="s">
        <v>24</v>
      </c>
      <c r="D70" s="45">
        <f>ROUND(158.1,0)</f>
        <v>158</v>
      </c>
      <c r="E70" s="23"/>
      <c r="F70" s="4"/>
      <c r="G70" s="4"/>
      <c r="H70" s="23"/>
      <c r="I70" s="4"/>
      <c r="J70" s="23"/>
      <c r="K70" s="78"/>
    </row>
    <row r="71" spans="1:11" ht="12">
      <c r="A71" s="77"/>
      <c r="B71" s="23"/>
      <c r="C71" s="13" t="s">
        <v>25</v>
      </c>
      <c r="D71" s="54">
        <v>0</v>
      </c>
      <c r="E71" s="23"/>
      <c r="F71" s="4"/>
      <c r="G71" s="4"/>
      <c r="H71" s="23"/>
      <c r="I71" s="4"/>
      <c r="J71" s="23"/>
      <c r="K71" s="78"/>
    </row>
    <row r="72" spans="1:11" ht="12">
      <c r="A72" s="77"/>
      <c r="B72" s="23"/>
      <c r="C72" s="13" t="s">
        <v>26</v>
      </c>
      <c r="D72" s="45">
        <f>ROUND(6322.5,0)</f>
        <v>6323</v>
      </c>
      <c r="E72" s="23"/>
      <c r="F72" s="4"/>
      <c r="G72" s="4"/>
      <c r="H72" s="23"/>
      <c r="I72" s="4"/>
      <c r="J72" s="23"/>
      <c r="K72" s="78"/>
    </row>
    <row r="73" spans="1:11" ht="12">
      <c r="A73" s="77"/>
      <c r="B73" s="23"/>
      <c r="C73" s="13" t="s">
        <v>17</v>
      </c>
      <c r="D73" s="54">
        <v>0</v>
      </c>
      <c r="E73" s="23"/>
      <c r="F73" s="4"/>
      <c r="G73" s="4"/>
      <c r="H73" s="23"/>
      <c r="I73" s="4"/>
      <c r="J73" s="23"/>
      <c r="K73" s="78"/>
    </row>
    <row r="74" spans="1:11" ht="12">
      <c r="A74" s="77"/>
      <c r="B74" s="23"/>
      <c r="C74" s="13" t="s">
        <v>27</v>
      </c>
      <c r="D74" s="54">
        <v>0</v>
      </c>
      <c r="E74" s="23"/>
      <c r="F74" s="4"/>
      <c r="G74" s="4"/>
      <c r="H74" s="23"/>
      <c r="I74" s="4"/>
      <c r="J74" s="23"/>
      <c r="K74" s="78"/>
    </row>
    <row r="75" spans="1:11" ht="12">
      <c r="A75" s="77"/>
      <c r="B75" s="23"/>
      <c r="C75" s="13" t="s">
        <v>28</v>
      </c>
      <c r="D75" s="54">
        <v>0</v>
      </c>
      <c r="E75" s="23"/>
      <c r="F75" s="4"/>
      <c r="G75" s="4"/>
      <c r="H75" s="23"/>
      <c r="I75" s="4"/>
      <c r="J75" s="23"/>
      <c r="K75" s="78"/>
    </row>
    <row r="76" spans="1:11" ht="12">
      <c r="A76" s="77"/>
      <c r="B76" s="23"/>
      <c r="C76" s="13"/>
      <c r="D76" s="45"/>
      <c r="E76" s="23"/>
      <c r="F76" s="4"/>
      <c r="G76" s="4"/>
      <c r="H76" s="23"/>
      <c r="I76" s="4"/>
      <c r="J76" s="23"/>
      <c r="K76" s="78"/>
    </row>
    <row r="77" spans="1:11" ht="12">
      <c r="A77" s="77"/>
      <c r="B77" s="23"/>
      <c r="C77" s="14" t="s">
        <v>47</v>
      </c>
      <c r="D77" s="53">
        <f>SUM(D69:D75)</f>
        <v>6481</v>
      </c>
      <c r="E77" s="24">
        <v>3889</v>
      </c>
      <c r="F77" s="58">
        <v>757</v>
      </c>
      <c r="G77" s="15">
        <f>SUM(E77:F77)</f>
        <v>4646</v>
      </c>
      <c r="H77" s="25">
        <v>39</v>
      </c>
      <c r="I77" s="22" t="s">
        <v>18</v>
      </c>
      <c r="J77" s="24">
        <v>225</v>
      </c>
      <c r="K77" s="81">
        <v>135</v>
      </c>
    </row>
    <row r="78" spans="1:11" ht="12.75" thickBot="1">
      <c r="A78" s="77"/>
      <c r="B78" s="23"/>
      <c r="C78" s="13"/>
      <c r="D78" s="45"/>
      <c r="E78" s="23"/>
      <c r="F78" s="4"/>
      <c r="G78" s="30"/>
      <c r="H78" s="23"/>
      <c r="I78" s="4"/>
      <c r="J78" s="23"/>
      <c r="K78" s="78"/>
    </row>
    <row r="79" spans="1:11" ht="12">
      <c r="A79" s="88" t="s">
        <v>48</v>
      </c>
      <c r="B79" s="39"/>
      <c r="C79" s="40"/>
      <c r="D79" s="44">
        <f>D77+D62+D49+D36+D23</f>
        <v>51056</v>
      </c>
      <c r="E79" s="41">
        <f>E77+E62+E49+E36+E23</f>
        <v>28980</v>
      </c>
      <c r="F79" s="41">
        <f>F77+F62+F49+F36+F23</f>
        <v>5145</v>
      </c>
      <c r="G79" s="41">
        <f>G77+G62+G49+G36+G23</f>
        <v>34125</v>
      </c>
      <c r="H79" s="44">
        <f>H77+H62+H49+H36+H23</f>
        <v>226</v>
      </c>
      <c r="I79" s="44"/>
      <c r="J79" s="41">
        <f>J77+J62+J36</f>
        <v>723</v>
      </c>
      <c r="K79" s="89">
        <f>K77+K62+K36</f>
        <v>639</v>
      </c>
    </row>
    <row r="80" spans="1:11" ht="12.75" thickBot="1">
      <c r="A80" s="90"/>
      <c r="B80" s="16"/>
      <c r="C80" s="16"/>
      <c r="D80" s="91"/>
      <c r="E80" s="92"/>
      <c r="F80" s="92"/>
      <c r="G80" s="92"/>
      <c r="H80" s="92"/>
      <c r="I80" s="92"/>
      <c r="J80" s="92"/>
      <c r="K80" s="93"/>
    </row>
    <row r="82" ht="12.75">
      <c r="A82" s="47" t="s">
        <v>50</v>
      </c>
    </row>
    <row r="85" ht="12">
      <c r="D85" s="1"/>
    </row>
    <row r="86" ht="12">
      <c r="D86" s="1"/>
    </row>
    <row r="87" ht="12">
      <c r="D87" s="1"/>
    </row>
    <row r="88" ht="12">
      <c r="D88" s="1"/>
    </row>
    <row r="89" ht="12.75" customHeight="1">
      <c r="D89" s="1"/>
    </row>
    <row r="90" ht="12" customHeight="1">
      <c r="D90" s="1"/>
    </row>
    <row r="91" ht="12.75" customHeight="1">
      <c r="D91" s="1"/>
    </row>
    <row r="92" ht="12" customHeight="1">
      <c r="D92" s="1"/>
    </row>
    <row r="93" ht="12" customHeight="1">
      <c r="D93" s="1"/>
    </row>
    <row r="94" ht="12" customHeight="1">
      <c r="D94" s="1"/>
    </row>
    <row r="95" ht="12.75" customHeight="1">
      <c r="D95" s="1"/>
    </row>
    <row r="96" ht="12" customHeight="1">
      <c r="D96" s="1"/>
    </row>
    <row r="97" ht="12">
      <c r="D97" s="1"/>
    </row>
    <row r="98" ht="12">
      <c r="D98" s="1"/>
    </row>
    <row r="99" ht="12">
      <c r="D99" s="1"/>
    </row>
    <row r="100" ht="12">
      <c r="D100" s="1"/>
    </row>
    <row r="101" ht="12">
      <c r="D101" s="1"/>
    </row>
    <row r="102" ht="12">
      <c r="D102" s="1"/>
    </row>
    <row r="103" ht="12">
      <c r="D103" s="1"/>
    </row>
    <row r="104" ht="12">
      <c r="D104" s="1"/>
    </row>
    <row r="105" ht="12">
      <c r="D105" s="1"/>
    </row>
    <row r="106" ht="12">
      <c r="D106" s="1"/>
    </row>
    <row r="107" ht="12">
      <c r="D107" s="1"/>
    </row>
    <row r="108" ht="12">
      <c r="D108" s="1"/>
    </row>
    <row r="109" ht="12">
      <c r="D109" s="1"/>
    </row>
    <row r="110" ht="12">
      <c r="D110" s="1"/>
    </row>
    <row r="111" ht="12">
      <c r="D111" s="1"/>
    </row>
    <row r="112" ht="12">
      <c r="D112" s="1"/>
    </row>
    <row r="113" ht="12">
      <c r="D113" s="1"/>
    </row>
    <row r="114" ht="12">
      <c r="D114" s="1"/>
    </row>
    <row r="115" ht="12">
      <c r="D115" s="1"/>
    </row>
    <row r="116" ht="12">
      <c r="D116" s="1"/>
    </row>
    <row r="117" ht="12">
      <c r="D117" s="1"/>
    </row>
    <row r="118" ht="12">
      <c r="D118" s="1"/>
    </row>
    <row r="119" ht="12">
      <c r="D119" s="1"/>
    </row>
    <row r="120" ht="12">
      <c r="D120" s="1"/>
    </row>
    <row r="121" ht="12">
      <c r="D121" s="1"/>
    </row>
    <row r="122" ht="12">
      <c r="D122" s="1"/>
    </row>
    <row r="123" ht="12">
      <c r="D123" s="1"/>
    </row>
    <row r="124" ht="12">
      <c r="D124" s="1"/>
    </row>
    <row r="125" ht="12">
      <c r="D125" s="1"/>
    </row>
    <row r="126" ht="12">
      <c r="D126" s="1"/>
    </row>
    <row r="127" ht="12">
      <c r="D127" s="1"/>
    </row>
    <row r="128" ht="12">
      <c r="D128" s="1"/>
    </row>
    <row r="129" ht="12">
      <c r="D129" s="1"/>
    </row>
    <row r="130" ht="12">
      <c r="D130" s="1"/>
    </row>
    <row r="131" ht="12">
      <c r="D131" s="1"/>
    </row>
    <row r="132" ht="12">
      <c r="D132" s="1"/>
    </row>
    <row r="133" ht="12">
      <c r="D133" s="1"/>
    </row>
    <row r="134" ht="12">
      <c r="D134" s="1"/>
    </row>
    <row r="135" ht="12">
      <c r="D135" s="1"/>
    </row>
    <row r="136" ht="24.75" customHeight="1">
      <c r="D136" s="1"/>
    </row>
    <row r="137" ht="12">
      <c r="D137" s="1"/>
    </row>
    <row r="138" ht="12">
      <c r="D138" s="1"/>
    </row>
    <row r="139" ht="12">
      <c r="D139" s="1"/>
    </row>
    <row r="140" ht="12">
      <c r="D140" s="1"/>
    </row>
    <row r="141" ht="12">
      <c r="D141" s="1"/>
    </row>
    <row r="142" ht="12">
      <c r="D142" s="1"/>
    </row>
    <row r="143" ht="12">
      <c r="D143" s="1"/>
    </row>
    <row r="144" ht="12">
      <c r="D144" s="1"/>
    </row>
    <row r="145" ht="12">
      <c r="D145" s="1"/>
    </row>
    <row r="146" spans="1:5" s="3" customFormat="1" ht="12">
      <c r="A146" s="1"/>
      <c r="B146" s="1"/>
      <c r="C146" s="1"/>
      <c r="D146" s="1"/>
      <c r="E146" s="1"/>
    </row>
    <row r="147" spans="1:5" s="3" customFormat="1" ht="12">
      <c r="A147" s="1"/>
      <c r="B147" s="1"/>
      <c r="C147" s="1"/>
      <c r="D147" s="1"/>
      <c r="E147" s="1"/>
    </row>
    <row r="148" spans="1:5" s="3" customFormat="1" ht="12">
      <c r="A148" s="1"/>
      <c r="B148" s="1"/>
      <c r="C148" s="1"/>
      <c r="D148" s="1"/>
      <c r="E148" s="1"/>
    </row>
    <row r="149" ht="12">
      <c r="D149" s="1"/>
    </row>
    <row r="150" ht="12">
      <c r="D150" s="1"/>
    </row>
    <row r="151" ht="12">
      <c r="D151" s="1"/>
    </row>
    <row r="152" ht="12">
      <c r="D152" s="1"/>
    </row>
    <row r="153" ht="12">
      <c r="D153" s="1"/>
    </row>
    <row r="154" ht="12">
      <c r="D154" s="1"/>
    </row>
    <row r="155" ht="12">
      <c r="D155" s="1"/>
    </row>
    <row r="156" ht="12">
      <c r="D156" s="1"/>
    </row>
    <row r="157" ht="12">
      <c r="D157" s="1"/>
    </row>
    <row r="158" ht="12">
      <c r="D158" s="1"/>
    </row>
    <row r="159" ht="12">
      <c r="D159" s="1"/>
    </row>
    <row r="160" ht="12">
      <c r="D160" s="1"/>
    </row>
    <row r="161" ht="12">
      <c r="D161" s="1"/>
    </row>
    <row r="162" ht="12">
      <c r="D162" s="1"/>
    </row>
    <row r="163" ht="12">
      <c r="D163" s="1"/>
    </row>
    <row r="164" ht="12">
      <c r="D164" s="1"/>
    </row>
    <row r="165" ht="12">
      <c r="D165" s="1"/>
    </row>
    <row r="166" ht="12">
      <c r="D166" s="1"/>
    </row>
    <row r="167" ht="12">
      <c r="D167" s="1"/>
    </row>
    <row r="168" ht="12">
      <c r="D168" s="1"/>
    </row>
    <row r="169" ht="12">
      <c r="D169" s="1"/>
    </row>
    <row r="170" ht="12">
      <c r="D170" s="1"/>
    </row>
    <row r="171" ht="12">
      <c r="D171" s="1"/>
    </row>
    <row r="172" ht="12">
      <c r="D172" s="1"/>
    </row>
    <row r="173" ht="12">
      <c r="D173" s="1"/>
    </row>
    <row r="174" ht="12">
      <c r="D174" s="1"/>
    </row>
    <row r="175" ht="12">
      <c r="D175" s="1"/>
    </row>
    <row r="176" ht="12.75" customHeight="1">
      <c r="D176" s="1"/>
    </row>
    <row r="177" ht="12" customHeight="1">
      <c r="D177" s="1"/>
    </row>
    <row r="178" ht="12.75" customHeight="1">
      <c r="D178" s="1"/>
    </row>
    <row r="179" ht="12" customHeight="1">
      <c r="D179" s="1"/>
    </row>
    <row r="180" ht="12.75" customHeight="1">
      <c r="D180" s="1"/>
    </row>
    <row r="181" ht="12">
      <c r="D181" s="1"/>
    </row>
    <row r="182" ht="12">
      <c r="D182" s="1"/>
    </row>
    <row r="183" ht="12">
      <c r="D183" s="1"/>
    </row>
    <row r="184" ht="12">
      <c r="D184" s="1"/>
    </row>
    <row r="185" ht="12">
      <c r="D185" s="1"/>
    </row>
    <row r="186" ht="12">
      <c r="D186" s="1"/>
    </row>
    <row r="187" ht="12">
      <c r="D187" s="1"/>
    </row>
    <row r="188" ht="12">
      <c r="D188" s="1"/>
    </row>
    <row r="189" ht="12">
      <c r="D189" s="1"/>
    </row>
    <row r="190" ht="12">
      <c r="D190" s="1"/>
    </row>
    <row r="191" ht="12">
      <c r="D191" s="1"/>
    </row>
    <row r="192" ht="12">
      <c r="D192" s="1"/>
    </row>
    <row r="193" ht="12">
      <c r="D193" s="1"/>
    </row>
    <row r="194" ht="12">
      <c r="D194" s="1"/>
    </row>
    <row r="195" ht="12">
      <c r="D195" s="1"/>
    </row>
    <row r="196" ht="12">
      <c r="D196" s="1"/>
    </row>
    <row r="197" ht="12">
      <c r="D197" s="1"/>
    </row>
    <row r="198" ht="12">
      <c r="D198" s="1"/>
    </row>
    <row r="199" ht="12">
      <c r="D199" s="1"/>
    </row>
    <row r="200" ht="12">
      <c r="D200" s="1"/>
    </row>
    <row r="201" ht="12">
      <c r="D201" s="1"/>
    </row>
    <row r="202" ht="12">
      <c r="D202" s="1"/>
    </row>
    <row r="203" ht="12">
      <c r="D203" s="1"/>
    </row>
    <row r="204" ht="12">
      <c r="D204" s="1"/>
    </row>
    <row r="205" ht="12">
      <c r="D205" s="1"/>
    </row>
    <row r="206" ht="12">
      <c r="D206" s="1"/>
    </row>
    <row r="207" ht="12">
      <c r="D207" s="1"/>
    </row>
    <row r="208" ht="12">
      <c r="D208" s="1"/>
    </row>
    <row r="209" ht="12">
      <c r="D209" s="1"/>
    </row>
    <row r="210" ht="12">
      <c r="D210" s="1"/>
    </row>
    <row r="211" ht="12">
      <c r="D211" s="1"/>
    </row>
    <row r="212" ht="12">
      <c r="D212" s="1"/>
    </row>
    <row r="213" ht="12">
      <c r="D213" s="1"/>
    </row>
    <row r="214" ht="12">
      <c r="D214" s="1"/>
    </row>
    <row r="215" ht="12">
      <c r="D215" s="1"/>
    </row>
    <row r="216" ht="12">
      <c r="D216" s="1"/>
    </row>
    <row r="217" ht="12">
      <c r="D217" s="1"/>
    </row>
    <row r="218" ht="12">
      <c r="D218" s="1"/>
    </row>
    <row r="219" ht="12">
      <c r="D219" s="1"/>
    </row>
    <row r="220" ht="12">
      <c r="D220" s="1"/>
    </row>
    <row r="221" ht="12">
      <c r="D221" s="1"/>
    </row>
    <row r="222" ht="12">
      <c r="D222" s="1"/>
    </row>
    <row r="223" ht="12">
      <c r="D223" s="1"/>
    </row>
    <row r="224" ht="30.75" customHeight="1">
      <c r="D224" s="1"/>
    </row>
    <row r="225" ht="6" customHeight="1">
      <c r="D225" s="1"/>
    </row>
    <row r="226" ht="12">
      <c r="D226" s="1"/>
    </row>
    <row r="227" ht="12">
      <c r="D227" s="1"/>
    </row>
    <row r="228" ht="12">
      <c r="D228" s="1"/>
    </row>
    <row r="229" ht="11.25" customHeight="1">
      <c r="D229" s="1"/>
    </row>
    <row r="230" ht="12">
      <c r="D230" s="1"/>
    </row>
    <row r="231" ht="12">
      <c r="D231" s="1"/>
    </row>
    <row r="232" ht="12">
      <c r="D232" s="1"/>
    </row>
    <row r="233" ht="15" customHeight="1">
      <c r="D233" s="1"/>
    </row>
    <row r="234" ht="12">
      <c r="D234" s="1"/>
    </row>
    <row r="235" ht="12">
      <c r="D235" s="1"/>
    </row>
    <row r="236" ht="12">
      <c r="D236" s="1"/>
    </row>
    <row r="237" ht="12">
      <c r="D237" s="1"/>
    </row>
    <row r="238" ht="12">
      <c r="D238" s="1"/>
    </row>
    <row r="239" ht="12">
      <c r="D239" s="1"/>
    </row>
    <row r="240" ht="12">
      <c r="D240" s="1"/>
    </row>
    <row r="241" ht="12">
      <c r="D241" s="1"/>
    </row>
    <row r="242" ht="12">
      <c r="D242" s="1"/>
    </row>
    <row r="243" ht="12">
      <c r="D243" s="1"/>
    </row>
    <row r="244" ht="12">
      <c r="D244" s="1"/>
    </row>
    <row r="245" ht="12">
      <c r="D245" s="1"/>
    </row>
    <row r="246" ht="12">
      <c r="D246" s="1"/>
    </row>
    <row r="247" ht="12">
      <c r="D247" s="1"/>
    </row>
    <row r="248" ht="12">
      <c r="D248" s="1"/>
    </row>
    <row r="249" ht="12">
      <c r="D249" s="1"/>
    </row>
    <row r="250" ht="12">
      <c r="D250" s="1"/>
    </row>
    <row r="251" ht="12">
      <c r="D251" s="1"/>
    </row>
    <row r="252" ht="12">
      <c r="D252" s="1"/>
    </row>
    <row r="253" ht="12">
      <c r="D253" s="1"/>
    </row>
    <row r="254" ht="12">
      <c r="D254" s="1"/>
    </row>
    <row r="255" ht="12">
      <c r="D255" s="1"/>
    </row>
    <row r="256" ht="12">
      <c r="D256" s="1"/>
    </row>
    <row r="257" ht="12">
      <c r="D257" s="1"/>
    </row>
    <row r="258" ht="12">
      <c r="D258" s="1"/>
    </row>
    <row r="259" ht="12">
      <c r="D259" s="1"/>
    </row>
    <row r="260" ht="12">
      <c r="D260" s="1"/>
    </row>
    <row r="261" ht="12">
      <c r="D261" s="1"/>
    </row>
    <row r="262" ht="12">
      <c r="D262" s="1"/>
    </row>
    <row r="263" ht="12">
      <c r="D263" s="1"/>
    </row>
    <row r="264" ht="12.75" customHeight="1">
      <c r="D264" s="1"/>
    </row>
    <row r="265" ht="12" customHeight="1">
      <c r="D265" s="1"/>
    </row>
    <row r="266" ht="12.75" customHeight="1">
      <c r="D266" s="1"/>
    </row>
    <row r="267" ht="12" customHeight="1">
      <c r="D267" s="1"/>
    </row>
    <row r="268" ht="12.75" customHeight="1">
      <c r="D268" s="1"/>
    </row>
    <row r="269" ht="12">
      <c r="D269" s="1"/>
    </row>
    <row r="270" ht="12">
      <c r="D270" s="1"/>
    </row>
    <row r="271" ht="12">
      <c r="D271" s="1"/>
    </row>
    <row r="272" ht="12">
      <c r="D272" s="1"/>
    </row>
    <row r="273" ht="12">
      <c r="D273" s="1"/>
    </row>
    <row r="274" ht="12">
      <c r="D274" s="1"/>
    </row>
    <row r="275" ht="12">
      <c r="D275" s="1"/>
    </row>
    <row r="276" ht="12">
      <c r="D276" s="1"/>
    </row>
    <row r="277" ht="12">
      <c r="D277" s="1"/>
    </row>
    <row r="278" ht="12">
      <c r="D278" s="1"/>
    </row>
    <row r="279" ht="12">
      <c r="D279" s="1"/>
    </row>
    <row r="280" ht="12">
      <c r="D280" s="1"/>
    </row>
    <row r="281" ht="12">
      <c r="D281" s="1"/>
    </row>
    <row r="282" ht="12">
      <c r="D282" s="1"/>
    </row>
    <row r="283" ht="12">
      <c r="D283" s="1"/>
    </row>
    <row r="284" ht="12">
      <c r="D284" s="1"/>
    </row>
    <row r="285" ht="12">
      <c r="D285" s="1"/>
    </row>
    <row r="286" ht="12">
      <c r="D286" s="1"/>
    </row>
    <row r="287" ht="12">
      <c r="D287" s="1"/>
    </row>
    <row r="288" ht="12">
      <c r="D288" s="1"/>
    </row>
    <row r="289" ht="12">
      <c r="D289" s="1"/>
    </row>
    <row r="290" ht="12">
      <c r="D290" s="1"/>
    </row>
    <row r="291" ht="12">
      <c r="D291" s="1"/>
    </row>
    <row r="292" ht="12">
      <c r="D292" s="1"/>
    </row>
    <row r="293" ht="12">
      <c r="D293" s="1"/>
    </row>
    <row r="294" spans="1:5" ht="12">
      <c r="A294" s="2"/>
      <c r="B294" s="2"/>
      <c r="C294" s="2"/>
      <c r="D294" s="2"/>
      <c r="E294" s="2"/>
    </row>
    <row r="295" ht="12">
      <c r="D295" s="1"/>
    </row>
    <row r="296" ht="12">
      <c r="D296" s="1"/>
    </row>
    <row r="297" ht="12">
      <c r="D297" s="1"/>
    </row>
    <row r="298" ht="12">
      <c r="D298" s="1"/>
    </row>
    <row r="299" ht="12">
      <c r="D299" s="1"/>
    </row>
    <row r="300" ht="12">
      <c r="D300" s="1"/>
    </row>
    <row r="301" ht="12">
      <c r="D301" s="1"/>
    </row>
    <row r="302" ht="12">
      <c r="D302" s="1"/>
    </row>
    <row r="303" ht="12">
      <c r="D303" s="1"/>
    </row>
    <row r="304" ht="12">
      <c r="D304" s="1"/>
    </row>
    <row r="305" ht="12">
      <c r="D305" s="1"/>
    </row>
    <row r="306" ht="12">
      <c r="D306" s="1"/>
    </row>
    <row r="307" ht="12">
      <c r="D307" s="1"/>
    </row>
    <row r="308" ht="12">
      <c r="D308" s="1"/>
    </row>
    <row r="309" ht="12">
      <c r="D309" s="1"/>
    </row>
    <row r="310" ht="12">
      <c r="D310" s="1"/>
    </row>
    <row r="311" ht="12">
      <c r="D311" s="1"/>
    </row>
    <row r="312" ht="12">
      <c r="D312" s="1"/>
    </row>
    <row r="313" ht="12">
      <c r="D313" s="1"/>
    </row>
    <row r="314" ht="12">
      <c r="D314" s="1"/>
    </row>
    <row r="315" ht="12">
      <c r="D315" s="1"/>
    </row>
    <row r="316" ht="12">
      <c r="D316" s="1"/>
    </row>
    <row r="317" ht="12">
      <c r="D317" s="1"/>
    </row>
    <row r="318" ht="12">
      <c r="D318" s="1"/>
    </row>
    <row r="319" ht="12">
      <c r="D319" s="1"/>
    </row>
    <row r="320" ht="12">
      <c r="D320" s="1"/>
    </row>
    <row r="321" ht="12">
      <c r="D321" s="1"/>
    </row>
    <row r="322" ht="12">
      <c r="D322" s="1"/>
    </row>
    <row r="323" ht="12">
      <c r="D323" s="1"/>
    </row>
    <row r="324" ht="12">
      <c r="D324" s="1"/>
    </row>
    <row r="325" ht="12">
      <c r="D325" s="1"/>
    </row>
    <row r="326" ht="12">
      <c r="D326" s="1"/>
    </row>
    <row r="327" ht="12">
      <c r="D327" s="1"/>
    </row>
    <row r="328" ht="12">
      <c r="D328" s="1"/>
    </row>
    <row r="329" ht="12">
      <c r="D329" s="1"/>
    </row>
    <row r="330" ht="12">
      <c r="D330" s="1"/>
    </row>
    <row r="331" ht="12">
      <c r="D331" s="1"/>
    </row>
    <row r="332" ht="12">
      <c r="D332" s="1"/>
    </row>
    <row r="333" ht="12">
      <c r="D333" s="1"/>
    </row>
    <row r="334" ht="12">
      <c r="D334" s="1"/>
    </row>
    <row r="335" ht="12">
      <c r="D335" s="1"/>
    </row>
    <row r="336" ht="12">
      <c r="D336" s="1"/>
    </row>
    <row r="337" ht="12">
      <c r="D337" s="1"/>
    </row>
    <row r="338" ht="12">
      <c r="D338" s="1"/>
    </row>
    <row r="339" ht="12">
      <c r="D339" s="1"/>
    </row>
    <row r="340" ht="12">
      <c r="D340" s="1"/>
    </row>
    <row r="341" ht="12">
      <c r="D341" s="1"/>
    </row>
    <row r="342" ht="12">
      <c r="D342" s="1"/>
    </row>
    <row r="343" ht="12">
      <c r="D343" s="1"/>
    </row>
    <row r="344" ht="12">
      <c r="D344" s="1"/>
    </row>
    <row r="345" ht="12">
      <c r="D345" s="1"/>
    </row>
    <row r="346" ht="12">
      <c r="D346" s="1"/>
    </row>
    <row r="347" ht="12">
      <c r="D347" s="1"/>
    </row>
    <row r="348" ht="12">
      <c r="D348" s="1"/>
    </row>
    <row r="349" ht="12">
      <c r="D349" s="1"/>
    </row>
    <row r="350" ht="12">
      <c r="D350" s="1"/>
    </row>
    <row r="351" ht="12">
      <c r="D351" s="1"/>
    </row>
    <row r="352" ht="12">
      <c r="D352" s="1"/>
    </row>
    <row r="353" ht="12">
      <c r="D353" s="1"/>
    </row>
    <row r="354" ht="12">
      <c r="D354" s="1"/>
    </row>
    <row r="355" ht="12">
      <c r="D355" s="1"/>
    </row>
    <row r="356" ht="12">
      <c r="D356" s="1"/>
    </row>
    <row r="357" ht="12">
      <c r="D357" s="1"/>
    </row>
    <row r="358" ht="12">
      <c r="D358" s="1"/>
    </row>
    <row r="359" ht="12">
      <c r="D359" s="1"/>
    </row>
    <row r="360" ht="12">
      <c r="D360" s="1"/>
    </row>
    <row r="361" ht="12">
      <c r="D361" s="1"/>
    </row>
    <row r="362" ht="12">
      <c r="D362" s="1"/>
    </row>
    <row r="363" ht="12">
      <c r="D363" s="1"/>
    </row>
    <row r="364" ht="12">
      <c r="D364" s="1"/>
    </row>
    <row r="365" ht="12">
      <c r="D365" s="1"/>
    </row>
    <row r="366" ht="12">
      <c r="D366" s="1"/>
    </row>
    <row r="367" ht="12">
      <c r="D367" s="1"/>
    </row>
    <row r="368" ht="12">
      <c r="D368" s="1"/>
    </row>
    <row r="369" ht="12">
      <c r="D369" s="1"/>
    </row>
    <row r="370" ht="12">
      <c r="D370" s="1"/>
    </row>
    <row r="371" ht="12">
      <c r="D371" s="1"/>
    </row>
    <row r="372" ht="12">
      <c r="D372" s="1"/>
    </row>
    <row r="373" ht="12">
      <c r="D373" s="1"/>
    </row>
    <row r="374" ht="12">
      <c r="D374" s="1"/>
    </row>
    <row r="375" ht="12">
      <c r="D375" s="1"/>
    </row>
    <row r="376" ht="12">
      <c r="D376" s="1"/>
    </row>
    <row r="377" ht="12">
      <c r="D377" s="1"/>
    </row>
    <row r="378" ht="12">
      <c r="D378" s="1"/>
    </row>
    <row r="379" ht="12">
      <c r="D379" s="1"/>
    </row>
    <row r="380" ht="12">
      <c r="D380" s="1"/>
    </row>
    <row r="381" ht="12">
      <c r="D381" s="1"/>
    </row>
    <row r="382" ht="12">
      <c r="D382" s="1"/>
    </row>
    <row r="383" ht="12">
      <c r="D383" s="1"/>
    </row>
    <row r="384" ht="12">
      <c r="D384" s="1"/>
    </row>
    <row r="385" ht="12">
      <c r="D385" s="1"/>
    </row>
    <row r="386" ht="12">
      <c r="D386" s="1"/>
    </row>
    <row r="387" ht="12">
      <c r="D387" s="1"/>
    </row>
    <row r="388" ht="12">
      <c r="D388" s="1"/>
    </row>
    <row r="389" ht="12">
      <c r="D389" s="1"/>
    </row>
    <row r="390" ht="12">
      <c r="D390" s="1"/>
    </row>
    <row r="391" ht="12">
      <c r="D391" s="1"/>
    </row>
    <row r="392" ht="12">
      <c r="D392" s="1"/>
    </row>
    <row r="393" ht="12">
      <c r="D393" s="1"/>
    </row>
    <row r="394" ht="12">
      <c r="D394" s="1"/>
    </row>
    <row r="395" ht="12">
      <c r="D395" s="1"/>
    </row>
    <row r="396" ht="12">
      <c r="D396" s="1"/>
    </row>
    <row r="397" ht="12">
      <c r="D397" s="1"/>
    </row>
    <row r="398" ht="12">
      <c r="D398" s="1"/>
    </row>
    <row r="399" ht="12">
      <c r="D399" s="1"/>
    </row>
    <row r="400" ht="12">
      <c r="D400" s="1"/>
    </row>
    <row r="401" ht="12">
      <c r="D401" s="1"/>
    </row>
    <row r="402" ht="12">
      <c r="D402" s="1"/>
    </row>
    <row r="403" ht="12">
      <c r="D403" s="1"/>
    </row>
    <row r="404" ht="12">
      <c r="D404" s="1"/>
    </row>
    <row r="405" ht="12">
      <c r="D405" s="1"/>
    </row>
    <row r="406" ht="12">
      <c r="D406" s="1"/>
    </row>
    <row r="407" ht="12">
      <c r="D407" s="1"/>
    </row>
    <row r="408" ht="12">
      <c r="D408" s="1"/>
    </row>
    <row r="409" ht="12">
      <c r="D409" s="1"/>
    </row>
    <row r="410" ht="12">
      <c r="D410" s="1"/>
    </row>
    <row r="411" ht="12">
      <c r="D411" s="1"/>
    </row>
    <row r="412" ht="12">
      <c r="D412" s="1"/>
    </row>
    <row r="413" ht="12">
      <c r="D413" s="1"/>
    </row>
    <row r="414" ht="12">
      <c r="D414" s="1"/>
    </row>
    <row r="415" ht="12">
      <c r="D415" s="1"/>
    </row>
    <row r="416" ht="12">
      <c r="D416" s="1"/>
    </row>
    <row r="417" ht="12">
      <c r="D417" s="1"/>
    </row>
    <row r="418" ht="12">
      <c r="D418" s="1"/>
    </row>
    <row r="419" ht="12">
      <c r="D419" s="1"/>
    </row>
    <row r="420" ht="12">
      <c r="D420" s="1"/>
    </row>
    <row r="421" ht="12">
      <c r="D421" s="1"/>
    </row>
    <row r="422" ht="12">
      <c r="D422" s="1"/>
    </row>
    <row r="423" ht="12">
      <c r="D423" s="1"/>
    </row>
    <row r="424" ht="12">
      <c r="D424" s="1"/>
    </row>
    <row r="425" ht="12">
      <c r="D425" s="1"/>
    </row>
    <row r="426" ht="12">
      <c r="D426" s="1"/>
    </row>
    <row r="427" ht="12">
      <c r="D427" s="1"/>
    </row>
    <row r="428" ht="12">
      <c r="D428" s="1"/>
    </row>
    <row r="429" ht="12">
      <c r="D429" s="1"/>
    </row>
    <row r="430" ht="12">
      <c r="D430" s="1"/>
    </row>
    <row r="431" ht="12">
      <c r="D431" s="1"/>
    </row>
    <row r="432" ht="28.5" customHeight="1">
      <c r="D432" s="1"/>
    </row>
    <row r="433" ht="12">
      <c r="D433" s="1"/>
    </row>
    <row r="434" ht="12">
      <c r="D434" s="1"/>
    </row>
    <row r="435" ht="12">
      <c r="D435" s="1"/>
    </row>
    <row r="436" ht="12">
      <c r="D436" s="1"/>
    </row>
    <row r="437" ht="12">
      <c r="D437" s="1"/>
    </row>
    <row r="438" ht="12">
      <c r="D438" s="1"/>
    </row>
    <row r="439" ht="12">
      <c r="D439" s="1"/>
    </row>
    <row r="440" spans="1:5" s="2" customFormat="1" ht="12">
      <c r="A440" s="1"/>
      <c r="B440" s="1"/>
      <c r="C440" s="1"/>
      <c r="D440" s="1"/>
      <c r="E440" s="1"/>
    </row>
    <row r="441" ht="12">
      <c r="D441" s="1"/>
    </row>
    <row r="442" ht="12">
      <c r="D442" s="1"/>
    </row>
    <row r="443" ht="12">
      <c r="D443" s="1"/>
    </row>
    <row r="444" ht="12">
      <c r="D444" s="1"/>
    </row>
    <row r="445" ht="12">
      <c r="D445" s="1"/>
    </row>
    <row r="446" ht="12">
      <c r="D446" s="1"/>
    </row>
    <row r="447" ht="12">
      <c r="D447" s="1"/>
    </row>
    <row r="448" ht="5.25" customHeight="1">
      <c r="D448" s="1"/>
    </row>
    <row r="449" ht="12">
      <c r="D449" s="1"/>
    </row>
    <row r="450" ht="12">
      <c r="D450" s="1"/>
    </row>
    <row r="451" ht="12">
      <c r="D451" s="1"/>
    </row>
    <row r="452" ht="12">
      <c r="D452" s="1"/>
    </row>
    <row r="453" ht="12">
      <c r="D453" s="1"/>
    </row>
    <row r="454" ht="12">
      <c r="D454" s="1"/>
    </row>
    <row r="455" ht="12">
      <c r="D455" s="1"/>
    </row>
    <row r="456" ht="12">
      <c r="D456" s="1"/>
    </row>
    <row r="457" ht="12">
      <c r="D457" s="1"/>
    </row>
    <row r="458" ht="12">
      <c r="D458" s="1"/>
    </row>
    <row r="459" ht="12">
      <c r="D459" s="1"/>
    </row>
    <row r="460" ht="12">
      <c r="D460" s="1"/>
    </row>
    <row r="461" ht="12">
      <c r="D461" s="1"/>
    </row>
    <row r="462" ht="12">
      <c r="D462" s="1"/>
    </row>
    <row r="463" ht="12">
      <c r="D463" s="1"/>
    </row>
    <row r="464" ht="12">
      <c r="D464" s="1"/>
    </row>
    <row r="465" ht="12">
      <c r="D465" s="1"/>
    </row>
    <row r="466" ht="12">
      <c r="D466" s="1"/>
    </row>
    <row r="467" ht="12">
      <c r="D467" s="1"/>
    </row>
    <row r="468" ht="12">
      <c r="D468" s="1"/>
    </row>
    <row r="469" ht="12">
      <c r="D469" s="1"/>
    </row>
    <row r="470" ht="12">
      <c r="D470" s="1"/>
    </row>
    <row r="471" ht="12">
      <c r="D471" s="1"/>
    </row>
    <row r="472" ht="12">
      <c r="D472" s="1"/>
    </row>
    <row r="473" ht="12">
      <c r="D473" s="1"/>
    </row>
    <row r="474" ht="12">
      <c r="D474" s="1"/>
    </row>
    <row r="475" ht="12">
      <c r="D475" s="1"/>
    </row>
    <row r="476" ht="12">
      <c r="D476" s="1"/>
    </row>
    <row r="477" ht="12">
      <c r="D477" s="1"/>
    </row>
    <row r="478" ht="12">
      <c r="D478" s="1"/>
    </row>
    <row r="479" ht="12">
      <c r="D479" s="1"/>
    </row>
    <row r="480" ht="12">
      <c r="D480" s="1"/>
    </row>
    <row r="481" ht="12">
      <c r="D481" s="1"/>
    </row>
    <row r="482" ht="12">
      <c r="D482" s="1"/>
    </row>
    <row r="483" ht="7.5" customHeight="1">
      <c r="D483" s="1"/>
    </row>
    <row r="484" ht="12">
      <c r="D484" s="1"/>
    </row>
    <row r="485" ht="12">
      <c r="D485" s="1"/>
    </row>
    <row r="486" ht="5.25" customHeight="1" hidden="1" thickBot="1" thickTop="1">
      <c r="D486" s="1"/>
    </row>
    <row r="487" ht="12">
      <c r="D487" s="1"/>
    </row>
    <row r="488" ht="12">
      <c r="D488" s="1"/>
    </row>
    <row r="489" ht="12">
      <c r="D489" s="1"/>
    </row>
    <row r="490" ht="12">
      <c r="D490" s="1"/>
    </row>
    <row r="491" ht="12">
      <c r="D491" s="1"/>
    </row>
    <row r="492" ht="12">
      <c r="D492" s="1"/>
    </row>
    <row r="493" ht="12">
      <c r="D493" s="1"/>
    </row>
    <row r="494" ht="12">
      <c r="D494" s="1"/>
    </row>
    <row r="495" ht="12">
      <c r="D495" s="1"/>
    </row>
    <row r="496" ht="12">
      <c r="D496" s="1"/>
    </row>
    <row r="497" ht="12">
      <c r="D497" s="1"/>
    </row>
    <row r="498" ht="12">
      <c r="D498" s="1"/>
    </row>
    <row r="499" ht="12">
      <c r="D499" s="1"/>
    </row>
    <row r="500" ht="12">
      <c r="D500" s="1"/>
    </row>
    <row r="501" ht="12">
      <c r="D501" s="1"/>
    </row>
    <row r="502" ht="12">
      <c r="D502" s="1"/>
    </row>
    <row r="503" ht="12">
      <c r="D503" s="1"/>
    </row>
    <row r="504" ht="12">
      <c r="D504" s="1"/>
    </row>
    <row r="505" ht="12">
      <c r="D505" s="1"/>
    </row>
    <row r="506" ht="12">
      <c r="D506" s="1"/>
    </row>
    <row r="507" ht="12">
      <c r="D507" s="1"/>
    </row>
    <row r="508" ht="12">
      <c r="D508" s="1"/>
    </row>
    <row r="509" ht="12">
      <c r="D509" s="1"/>
    </row>
    <row r="510" ht="12">
      <c r="D510" s="1"/>
    </row>
    <row r="511" ht="12">
      <c r="D511" s="1"/>
    </row>
    <row r="512" ht="12">
      <c r="D512" s="1"/>
    </row>
    <row r="513" ht="12">
      <c r="D513" s="1"/>
    </row>
    <row r="514" ht="12">
      <c r="D514" s="1"/>
    </row>
    <row r="515" ht="12">
      <c r="D515" s="1"/>
    </row>
    <row r="516" ht="12">
      <c r="D516" s="1"/>
    </row>
    <row r="517" ht="12">
      <c r="D517" s="1"/>
    </row>
    <row r="518" ht="12">
      <c r="D518" s="1"/>
    </row>
    <row r="519" ht="12">
      <c r="D519" s="1"/>
    </row>
    <row r="520" ht="12">
      <c r="D520" s="1"/>
    </row>
    <row r="521" ht="12">
      <c r="D521" s="1"/>
    </row>
    <row r="522" ht="12">
      <c r="D522" s="1"/>
    </row>
    <row r="523" ht="12">
      <c r="D523" s="1"/>
    </row>
    <row r="524" ht="12">
      <c r="D524" s="1"/>
    </row>
    <row r="525" ht="12">
      <c r="D525" s="1"/>
    </row>
    <row r="526" ht="12">
      <c r="D526" s="1"/>
    </row>
    <row r="527" ht="12">
      <c r="D527" s="1"/>
    </row>
    <row r="528" ht="12">
      <c r="D528" s="1"/>
    </row>
    <row r="529" ht="12">
      <c r="D529" s="1"/>
    </row>
    <row r="530" ht="12">
      <c r="D530" s="1"/>
    </row>
    <row r="531" ht="12">
      <c r="D531" s="1"/>
    </row>
    <row r="532" ht="12">
      <c r="D532" s="1"/>
    </row>
    <row r="533" ht="12">
      <c r="D533" s="1"/>
    </row>
    <row r="534" ht="12">
      <c r="D534" s="1"/>
    </row>
    <row r="535" ht="12">
      <c r="D535" s="1"/>
    </row>
    <row r="536" ht="12">
      <c r="D536" s="1"/>
    </row>
    <row r="537" ht="12">
      <c r="D537" s="1"/>
    </row>
    <row r="538" ht="12">
      <c r="D538" s="1"/>
    </row>
    <row r="539" ht="12">
      <c r="D539" s="1"/>
    </row>
    <row r="540" ht="12">
      <c r="D540" s="1"/>
    </row>
    <row r="541" ht="12">
      <c r="D541" s="1"/>
    </row>
    <row r="542" ht="12">
      <c r="D542" s="1"/>
    </row>
    <row r="543" ht="12">
      <c r="D543" s="1"/>
    </row>
    <row r="544" ht="12">
      <c r="D544" s="1"/>
    </row>
    <row r="545" ht="12">
      <c r="D545" s="1"/>
    </row>
    <row r="546" ht="12">
      <c r="D546" s="1"/>
    </row>
    <row r="547" ht="12">
      <c r="D547" s="1"/>
    </row>
    <row r="548" ht="12">
      <c r="D548" s="1"/>
    </row>
    <row r="549" ht="12">
      <c r="D549" s="1"/>
    </row>
    <row r="550" ht="12">
      <c r="D550" s="1"/>
    </row>
    <row r="551" ht="12">
      <c r="D551" s="1"/>
    </row>
    <row r="552" ht="12">
      <c r="D552" s="1"/>
    </row>
    <row r="553" ht="12">
      <c r="D553" s="1"/>
    </row>
    <row r="554" ht="12">
      <c r="D554" s="1"/>
    </row>
    <row r="555" ht="12">
      <c r="D555" s="1"/>
    </row>
    <row r="556" ht="12">
      <c r="D556" s="1"/>
    </row>
    <row r="557" ht="12">
      <c r="D557" s="1"/>
    </row>
    <row r="558" ht="12">
      <c r="D558" s="1"/>
    </row>
    <row r="559" ht="12">
      <c r="D559" s="1"/>
    </row>
    <row r="560" ht="12">
      <c r="D560" s="1"/>
    </row>
    <row r="561" ht="12">
      <c r="D561" s="1"/>
    </row>
    <row r="562" ht="12">
      <c r="D562" s="1"/>
    </row>
    <row r="563" ht="12">
      <c r="D563" s="1"/>
    </row>
    <row r="564" ht="12">
      <c r="D564" s="1"/>
    </row>
    <row r="565" ht="12">
      <c r="D565" s="1"/>
    </row>
    <row r="566" ht="12">
      <c r="D566" s="1"/>
    </row>
    <row r="567" ht="12">
      <c r="D567" s="1"/>
    </row>
    <row r="568" ht="12">
      <c r="D568" s="1"/>
    </row>
    <row r="569" ht="12">
      <c r="D569" s="1"/>
    </row>
    <row r="570" ht="12">
      <c r="D570" s="1"/>
    </row>
    <row r="571" ht="12">
      <c r="D571" s="1"/>
    </row>
    <row r="572" ht="12">
      <c r="D572" s="1"/>
    </row>
    <row r="573" ht="12">
      <c r="D573" s="1"/>
    </row>
    <row r="574" ht="12">
      <c r="D574" s="1"/>
    </row>
    <row r="575" ht="12">
      <c r="D575" s="1"/>
    </row>
    <row r="576" ht="12">
      <c r="D576" s="1"/>
    </row>
    <row r="577" ht="12">
      <c r="D577" s="1"/>
    </row>
    <row r="578" ht="12">
      <c r="D578" s="1"/>
    </row>
    <row r="579" ht="12">
      <c r="D579" s="1"/>
    </row>
    <row r="580" ht="12">
      <c r="D580" s="1"/>
    </row>
    <row r="581" ht="12">
      <c r="D581" s="1"/>
    </row>
    <row r="582" ht="12">
      <c r="D582" s="1"/>
    </row>
    <row r="583" ht="12">
      <c r="D583" s="1"/>
    </row>
    <row r="584" ht="12">
      <c r="D584" s="1"/>
    </row>
    <row r="585" ht="12">
      <c r="D585" s="1"/>
    </row>
    <row r="586" ht="12">
      <c r="D586" s="1"/>
    </row>
    <row r="587" ht="12">
      <c r="D587" s="1"/>
    </row>
    <row r="588" ht="12">
      <c r="D588" s="1"/>
    </row>
    <row r="589" ht="12">
      <c r="D589" s="1"/>
    </row>
    <row r="590" ht="12">
      <c r="D590" s="1"/>
    </row>
    <row r="591" ht="12">
      <c r="D591" s="1"/>
    </row>
    <row r="592" ht="12">
      <c r="D592" s="1"/>
    </row>
    <row r="593" ht="12">
      <c r="D593" s="1"/>
    </row>
    <row r="594" ht="12">
      <c r="D594" s="1"/>
    </row>
    <row r="595" ht="12">
      <c r="D595" s="1"/>
    </row>
    <row r="596" ht="12">
      <c r="D596" s="1"/>
    </row>
    <row r="597" ht="12">
      <c r="D597" s="1"/>
    </row>
    <row r="598" ht="12">
      <c r="D598" s="1"/>
    </row>
    <row r="599" ht="12">
      <c r="D599" s="1"/>
    </row>
    <row r="600" ht="12">
      <c r="D600" s="1"/>
    </row>
    <row r="601" ht="12">
      <c r="D601" s="1"/>
    </row>
    <row r="602" ht="12">
      <c r="D602" s="1"/>
    </row>
    <row r="603" ht="12">
      <c r="D603" s="1"/>
    </row>
    <row r="604" ht="12">
      <c r="D604" s="1"/>
    </row>
    <row r="605" ht="12">
      <c r="D605" s="1"/>
    </row>
    <row r="606" ht="12">
      <c r="D606" s="1"/>
    </row>
    <row r="607" ht="12">
      <c r="D607" s="1"/>
    </row>
    <row r="608" ht="12">
      <c r="D608" s="1"/>
    </row>
    <row r="609" ht="12">
      <c r="D609" s="1"/>
    </row>
    <row r="610" ht="12">
      <c r="D610" s="1"/>
    </row>
    <row r="611" ht="12">
      <c r="D611" s="1"/>
    </row>
    <row r="612" ht="12">
      <c r="D612" s="1"/>
    </row>
    <row r="613" ht="12">
      <c r="D613" s="1"/>
    </row>
    <row r="614" ht="12">
      <c r="D614" s="1"/>
    </row>
    <row r="615" ht="12">
      <c r="D615" s="1"/>
    </row>
    <row r="616" ht="12">
      <c r="D616" s="1"/>
    </row>
    <row r="617" ht="12">
      <c r="D617" s="1"/>
    </row>
    <row r="618" ht="12">
      <c r="D618" s="1"/>
    </row>
    <row r="619" ht="12">
      <c r="D619" s="1"/>
    </row>
    <row r="620" ht="12">
      <c r="D620" s="1"/>
    </row>
    <row r="621" ht="12">
      <c r="D621" s="1"/>
    </row>
    <row r="622" ht="12">
      <c r="D622" s="1"/>
    </row>
    <row r="623" ht="12">
      <c r="D623" s="1"/>
    </row>
    <row r="624" ht="12">
      <c r="D624" s="1"/>
    </row>
    <row r="625" ht="12">
      <c r="D625" s="1"/>
    </row>
    <row r="626" ht="12">
      <c r="D626" s="1"/>
    </row>
    <row r="627" ht="12">
      <c r="D627" s="1"/>
    </row>
    <row r="628" ht="12">
      <c r="D628" s="1"/>
    </row>
    <row r="629" ht="12">
      <c r="D629" s="1"/>
    </row>
    <row r="630" ht="12">
      <c r="D630" s="1"/>
    </row>
    <row r="631" ht="12">
      <c r="D631" s="1"/>
    </row>
    <row r="632" ht="12">
      <c r="D632" s="1"/>
    </row>
    <row r="633" ht="12">
      <c r="D633" s="1"/>
    </row>
    <row r="634" ht="12">
      <c r="D634" s="1"/>
    </row>
    <row r="635" ht="12">
      <c r="D635" s="1"/>
    </row>
    <row r="636" ht="12">
      <c r="D636" s="1"/>
    </row>
    <row r="637" ht="12">
      <c r="D637" s="1"/>
    </row>
    <row r="638" ht="12">
      <c r="D638" s="1"/>
    </row>
    <row r="639" ht="12">
      <c r="D639" s="1"/>
    </row>
    <row r="640" ht="12">
      <c r="D640" s="1"/>
    </row>
    <row r="641" ht="12">
      <c r="D641" s="1"/>
    </row>
    <row r="642" ht="12">
      <c r="D642" s="1"/>
    </row>
    <row r="643" ht="12">
      <c r="D643" s="1"/>
    </row>
    <row r="644" ht="12">
      <c r="D644" s="1"/>
    </row>
    <row r="645" ht="12">
      <c r="D645" s="1"/>
    </row>
    <row r="646" ht="12">
      <c r="D646" s="1"/>
    </row>
    <row r="647" ht="12">
      <c r="D647" s="1"/>
    </row>
    <row r="648" ht="12">
      <c r="D648" s="1"/>
    </row>
    <row r="649" ht="12">
      <c r="D649" s="1"/>
    </row>
    <row r="650" ht="12">
      <c r="D650" s="1"/>
    </row>
    <row r="651" ht="12">
      <c r="D651" s="1"/>
    </row>
    <row r="652" ht="12">
      <c r="D652" s="1"/>
    </row>
  </sheetData>
  <mergeCells count="7">
    <mergeCell ref="J48:K48"/>
    <mergeCell ref="J49:K49"/>
    <mergeCell ref="C7:C11"/>
    <mergeCell ref="J24:K24"/>
    <mergeCell ref="J23:K23"/>
    <mergeCell ref="E8:F8"/>
    <mergeCell ref="E9:F9"/>
  </mergeCells>
  <printOptions horizontalCentered="1"/>
  <pageMargins left="0.3937007874015748" right="0" top="2.362204724409449" bottom="0.3937007874015748" header="0.5118110236220472" footer="0.5118110236220472"/>
  <pageSetup fitToHeight="16" fitToWidth="1" horizontalDpi="600" verticalDpi="600" orientation="portrait" paperSize="9" scale="61" r:id="rId1"/>
  <rowBreaks count="5" manualBreakCount="5">
    <brk id="230" max="255" man="1"/>
    <brk id="232" max="255" man="1"/>
    <brk id="317" max="255" man="1"/>
    <brk id="404" max="255" man="1"/>
    <brk id="4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ITALTELSPA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Barzano Daniela</dc:creator>
  <cp:keywords/>
  <dc:description/>
  <cp:lastModifiedBy>Div. II</cp:lastModifiedBy>
  <cp:lastPrinted>2000-02-03T15:00:35Z</cp:lastPrinted>
  <dcterms:created xsi:type="dcterms:W3CDTF">1999-07-12T08:52:13Z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