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285" activeTab="0"/>
  </bookViews>
  <sheets>
    <sheet name="Ccap2001" sheetId="1" r:id="rId1"/>
  </sheets>
  <externalReferences>
    <externalReference r:id="rId4"/>
  </externalReferences>
  <definedNames>
    <definedName name="_xlnm.Print_Area" localSheetId="0">'Ccap2001'!$A$1:$E$30</definedName>
  </definedNames>
  <calcPr fullCalcOnLoad="1"/>
</workbook>
</file>

<file path=xl/sharedStrings.xml><?xml version="1.0" encoding="utf-8"?>
<sst xmlns="http://schemas.openxmlformats.org/spreadsheetml/2006/main" count="35" uniqueCount="32">
  <si>
    <t>Regioni</t>
  </si>
  <si>
    <t>TOTALE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</si>
  <si>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</si>
  <si>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</si>
  <si>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</si>
  <si>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</si>
  <si>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</si>
  <si>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</si>
  <si>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</si>
  <si>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</si>
  <si>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</si>
  <si>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</si>
  <si>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</si>
  <si>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</si>
  <si>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</si>
  <si>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</si>
  <si>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V.AOSTA</t>
  </si>
  <si>
    <t>BOLZANO</t>
  </si>
  <si>
    <t>TRENTO</t>
  </si>
  <si>
    <t>FRIULI</t>
  </si>
  <si>
    <t>SICILIA</t>
  </si>
  <si>
    <t>SARDEGNA</t>
  </si>
  <si>
    <t>EMILIA ROMAGNA</t>
  </si>
  <si>
    <t>Capitario</t>
  </si>
  <si>
    <t>Riequilibrio</t>
  </si>
  <si>
    <t>milioni di lire</t>
  </si>
  <si>
    <t>Popolazione</t>
  </si>
  <si>
    <t>(a)</t>
  </si>
  <si>
    <t>(b)</t>
  </si>
  <si>
    <t>(c)</t>
  </si>
  <si>
    <t>Equivalente in Meuro</t>
  </si>
  <si>
    <t>RIPARTO - CONTO CAPITALE 2001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</si>
</sst>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1" fontId="1" fillId="0" borderId="0" xfId="16" applyFont="1" applyFill="1" applyAlignment="1" applyProtection="1">
      <alignment/>
      <protection hidden="1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1" fontId="2" fillId="0" borderId="0" xfId="16" applyFont="1" applyFill="1" applyAlignment="1" applyProtection="1">
      <alignment vertical="center"/>
      <protection hidden="1"/>
    </xf>
    <xf numFmtId="0" fontId="2" fillId="0" borderId="0" xfId="0" applyFont="1" applyFill="1" applyAlignment="1" quotePrefix="1">
      <alignment horizontal="left" vertical="center"/>
    </xf>
    <xf numFmtId="0" fontId="2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169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w03s003\s.%20cipe\WINDOWS\TEMP\cor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99"/>
      <sheetName val="Riparto 00"/>
      <sheetName val="tab A val. ass."/>
      <sheetName val="tabB val.ass."/>
      <sheetName val="rip20003,75"/>
      <sheetName val="rip20003,750"/>
      <sheetName val="confronti"/>
      <sheetName val="poposped"/>
      <sheetName val="popfarma"/>
      <sheetName val="popspec"/>
      <sheetName val="popsuperf"/>
      <sheetName val="sdo"/>
      <sheetName val="TM"/>
      <sheetName val="MOB98regolare"/>
      <sheetName val="MOB98successiva"/>
      <sheetName val="fabb2000 "/>
      <sheetName val="fabb99 "/>
      <sheetName val="rip120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1.421875" style="0" customWidth="1"/>
    <col min="2" max="2" width="12.7109375" style="0" customWidth="1"/>
    <col min="3" max="3" width="14.28125" style="0" customWidth="1"/>
    <col min="4" max="4" width="14.7109375" style="0" customWidth="1"/>
    <col min="5" max="5" width="14.57421875" style="0" customWidth="1"/>
  </cols>
  <sheetData>
    <row r="1" spans="1:5" ht="33" customHeight="1">
      <c r="A1" s="9"/>
      <c r="B1" s="11" t="s">
        <v>31</v>
      </c>
      <c r="C1" s="12"/>
      <c r="D1" s="13"/>
      <c r="E1" s="14"/>
    </row>
    <row r="2" ht="15" customHeight="1"/>
    <row r="3" spans="1:5" ht="2.25" customHeight="1" hidden="1">
      <c r="A3" s="2"/>
      <c r="B3" s="3"/>
      <c r="C3" s="4"/>
      <c r="D3" s="5"/>
      <c r="E3" s="2"/>
    </row>
    <row r="4" spans="1:5" ht="15.75" hidden="1">
      <c r="A4" s="4"/>
      <c r="B4" s="4"/>
      <c r="C4" s="4"/>
      <c r="D4" s="4"/>
      <c r="E4" s="4"/>
    </row>
    <row r="5" spans="1:5" ht="24.75" customHeight="1">
      <c r="A5" s="15" t="s">
        <v>0</v>
      </c>
      <c r="B5" s="15" t="s">
        <v>26</v>
      </c>
      <c r="C5" s="15" t="s">
        <v>23</v>
      </c>
      <c r="D5" s="15" t="s">
        <v>24</v>
      </c>
      <c r="E5" s="15" t="s">
        <v>1</v>
      </c>
    </row>
    <row r="6" spans="1:5" ht="24.75" customHeight="1">
      <c r="A6" s="7"/>
      <c r="B6" s="16"/>
      <c r="C6" s="10" t="s">
        <v>25</v>
      </c>
      <c r="D6" s="10" t="s">
        <v>25</v>
      </c>
      <c r="E6" s="10" t="s">
        <v>25</v>
      </c>
    </row>
    <row r="7" spans="1:5" ht="15" customHeight="1">
      <c r="A7" s="7"/>
      <c r="B7" s="16"/>
      <c r="C7" s="17" t="s">
        <v>27</v>
      </c>
      <c r="D7" s="17" t="s">
        <v>28</v>
      </c>
      <c r="E7" s="17" t="s">
        <v>29</v>
      </c>
    </row>
    <row r="8" spans="1:7" ht="15.75">
      <c r="A8" s="8" t="s">
        <v>2</v>
      </c>
      <c r="B8" s="6">
        <v>4287465</v>
      </c>
      <c r="C8" s="6">
        <v>12000</v>
      </c>
      <c r="D8" s="6"/>
      <c r="E8" s="6">
        <f>ROUND(+C8+D8,0)</f>
        <v>12000</v>
      </c>
      <c r="G8" s="1"/>
    </row>
    <row r="9" spans="1:7" ht="15.75">
      <c r="A9" s="8" t="s">
        <v>16</v>
      </c>
      <c r="B9" s="6">
        <v>0</v>
      </c>
      <c r="C9" s="6">
        <v>0</v>
      </c>
      <c r="D9" s="6"/>
      <c r="E9" s="6"/>
      <c r="G9" s="1"/>
    </row>
    <row r="10" spans="1:5" ht="15.75">
      <c r="A10" s="8" t="s">
        <v>3</v>
      </c>
      <c r="B10" s="6">
        <v>9065440</v>
      </c>
      <c r="C10" s="6">
        <v>26000</v>
      </c>
      <c r="D10" s="6"/>
      <c r="E10" s="6">
        <f aca="true" t="shared" si="0" ref="E10:E26">ROUND(+C10+D10,0)</f>
        <v>26000</v>
      </c>
    </row>
    <row r="11" spans="1:5" ht="15.75">
      <c r="A11" s="8" t="s">
        <v>17</v>
      </c>
      <c r="B11" s="6">
        <v>0</v>
      </c>
      <c r="C11" s="6">
        <v>0</v>
      </c>
      <c r="D11" s="6"/>
      <c r="E11" s="6"/>
    </row>
    <row r="12" spans="1:5" ht="15.75">
      <c r="A12" s="8" t="s">
        <v>18</v>
      </c>
      <c r="B12" s="6">
        <v>0</v>
      </c>
      <c r="C12" s="6">
        <v>0</v>
      </c>
      <c r="D12" s="6"/>
      <c r="E12" s="6"/>
    </row>
    <row r="13" spans="1:5" ht="15.75">
      <c r="A13" s="8" t="s">
        <v>4</v>
      </c>
      <c r="B13" s="6">
        <v>4511714</v>
      </c>
      <c r="C13" s="6">
        <v>13000</v>
      </c>
      <c r="D13" s="6"/>
      <c r="E13" s="6">
        <f t="shared" si="0"/>
        <v>13000</v>
      </c>
    </row>
    <row r="14" spans="1:5" ht="15.75">
      <c r="A14" s="8" t="s">
        <v>19</v>
      </c>
      <c r="B14" s="6">
        <v>0</v>
      </c>
      <c r="C14" s="6">
        <v>0</v>
      </c>
      <c r="D14" s="6"/>
      <c r="E14" s="6"/>
    </row>
    <row r="15" spans="1:5" ht="15.75">
      <c r="A15" s="8" t="s">
        <v>5</v>
      </c>
      <c r="B15" s="6">
        <v>1625870</v>
      </c>
      <c r="C15" s="6">
        <v>5000</v>
      </c>
      <c r="D15" s="6"/>
      <c r="E15" s="6">
        <f t="shared" si="0"/>
        <v>5000</v>
      </c>
    </row>
    <row r="16" spans="1:5" ht="15.75">
      <c r="A16" s="8" t="s">
        <v>22</v>
      </c>
      <c r="B16" s="6">
        <v>3981146</v>
      </c>
      <c r="C16" s="6">
        <v>12000</v>
      </c>
      <c r="D16" s="6"/>
      <c r="E16" s="6">
        <f t="shared" si="0"/>
        <v>12000</v>
      </c>
    </row>
    <row r="17" spans="1:5" ht="15.75">
      <c r="A17" s="8" t="s">
        <v>6</v>
      </c>
      <c r="B17" s="6">
        <v>3536392</v>
      </c>
      <c r="C17" s="6">
        <v>10000</v>
      </c>
      <c r="D17" s="6"/>
      <c r="E17" s="6">
        <f t="shared" si="0"/>
        <v>10000</v>
      </c>
    </row>
    <row r="18" spans="1:5" ht="15.75">
      <c r="A18" s="8" t="s">
        <v>7</v>
      </c>
      <c r="B18" s="6">
        <v>835488</v>
      </c>
      <c r="C18" s="6">
        <v>2000</v>
      </c>
      <c r="D18" s="6"/>
      <c r="E18" s="6">
        <f t="shared" si="0"/>
        <v>2000</v>
      </c>
    </row>
    <row r="19" spans="1:5" ht="15.75">
      <c r="A19" s="8" t="s">
        <v>8</v>
      </c>
      <c r="B19" s="6">
        <v>1460989</v>
      </c>
      <c r="C19" s="6">
        <v>4000</v>
      </c>
      <c r="D19" s="6"/>
      <c r="E19" s="6">
        <f t="shared" si="0"/>
        <v>4000</v>
      </c>
    </row>
    <row r="20" spans="1:5" ht="15.75">
      <c r="A20" s="8" t="s">
        <v>9</v>
      </c>
      <c r="B20" s="6">
        <v>5264077</v>
      </c>
      <c r="C20" s="6">
        <v>15000</v>
      </c>
      <c r="D20" s="6"/>
      <c r="E20" s="6">
        <f t="shared" si="0"/>
        <v>15000</v>
      </c>
    </row>
    <row r="21" spans="1:5" ht="15.75">
      <c r="A21" s="8" t="s">
        <v>10</v>
      </c>
      <c r="B21" s="6">
        <v>1279016</v>
      </c>
      <c r="C21" s="6">
        <v>4000</v>
      </c>
      <c r="D21" s="6"/>
      <c r="E21" s="6">
        <f t="shared" si="0"/>
        <v>4000</v>
      </c>
    </row>
    <row r="22" spans="1:5" ht="15.75">
      <c r="A22" s="8" t="s">
        <v>11</v>
      </c>
      <c r="B22" s="6">
        <v>327987</v>
      </c>
      <c r="C22" s="6">
        <v>1000</v>
      </c>
      <c r="D22" s="6"/>
      <c r="E22" s="6">
        <f t="shared" si="0"/>
        <v>1000</v>
      </c>
    </row>
    <row r="23" spans="1:5" ht="15.75">
      <c r="A23" s="8" t="s">
        <v>12</v>
      </c>
      <c r="B23" s="6">
        <v>5780958</v>
      </c>
      <c r="C23" s="6">
        <v>17000</v>
      </c>
      <c r="D23" s="6">
        <v>6000</v>
      </c>
      <c r="E23" s="6">
        <f t="shared" si="0"/>
        <v>23000</v>
      </c>
    </row>
    <row r="24" spans="1:5" ht="15.75">
      <c r="A24" s="8" t="s">
        <v>13</v>
      </c>
      <c r="B24" s="6">
        <v>4085239</v>
      </c>
      <c r="C24" s="6">
        <v>12000</v>
      </c>
      <c r="D24" s="6"/>
      <c r="E24" s="6">
        <f t="shared" si="0"/>
        <v>12000</v>
      </c>
    </row>
    <row r="25" spans="1:5" ht="15.75">
      <c r="A25" s="8" t="s">
        <v>14</v>
      </c>
      <c r="B25" s="6">
        <v>606183</v>
      </c>
      <c r="C25" s="6">
        <v>2000</v>
      </c>
      <c r="D25" s="6">
        <v>1000</v>
      </c>
      <c r="E25" s="6">
        <f t="shared" si="0"/>
        <v>3000</v>
      </c>
    </row>
    <row r="26" spans="1:5" ht="15.75">
      <c r="A26" s="8" t="s">
        <v>15</v>
      </c>
      <c r="B26" s="6">
        <v>2050478</v>
      </c>
      <c r="C26" s="6">
        <v>6000</v>
      </c>
      <c r="D26" s="6">
        <v>2000</v>
      </c>
      <c r="E26" s="6">
        <f t="shared" si="0"/>
        <v>8000</v>
      </c>
    </row>
    <row r="27" spans="1:5" ht="15.75">
      <c r="A27" s="8" t="s">
        <v>20</v>
      </c>
      <c r="B27" s="6">
        <v>0</v>
      </c>
      <c r="C27" s="6">
        <f>ROUND(+$D$1/$B$29/1000*B27,0)*1000</f>
        <v>0</v>
      </c>
      <c r="D27" s="6"/>
      <c r="E27" s="6"/>
    </row>
    <row r="28" spans="1:5" ht="15.75">
      <c r="A28" s="18" t="s">
        <v>21</v>
      </c>
      <c r="B28" s="19">
        <v>0</v>
      </c>
      <c r="C28" s="19">
        <f>ROUND(+$D$1/$B$29/1000*B28,0)*1000</f>
        <v>0</v>
      </c>
      <c r="D28" s="19"/>
      <c r="E28" s="19"/>
    </row>
    <row r="29" spans="1:5" ht="30" customHeight="1">
      <c r="A29" s="17" t="s">
        <v>1</v>
      </c>
      <c r="B29" s="20">
        <f>SUM(B8:B28)</f>
        <v>48698442</v>
      </c>
      <c r="C29" s="20">
        <f>SUM(C8:C26)</f>
        <v>141000</v>
      </c>
      <c r="D29" s="20">
        <f>SUM(D8:D26)</f>
        <v>9000</v>
      </c>
      <c r="E29" s="21">
        <f>SUM(E8:E26)</f>
        <v>150000</v>
      </c>
    </row>
    <row r="30" spans="1:5" ht="15.75">
      <c r="A30" s="18" t="s">
        <v>30</v>
      </c>
      <c r="B30" s="22"/>
      <c r="C30" s="22"/>
      <c r="D30" s="22"/>
      <c r="E30" s="23">
        <v>77.468</v>
      </c>
    </row>
  </sheetData>
  <printOptions/>
  <pageMargins left="1.11" right="0.75" top="2.32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Valentini</dc:creator>
  <cp:keywords/>
  <dc:description/>
  <cp:lastModifiedBy>SINIT</cp:lastModifiedBy>
  <cp:lastPrinted>2001-04-06T09:03:14Z</cp:lastPrinted>
  <dcterms:created xsi:type="dcterms:W3CDTF">1999-03-25T14:09:00Z</dcterms:created>
  <dcterms:modified xsi:type="dcterms:W3CDTF">2001-01-25T11:47:45Z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