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31" windowWidth="6255" windowHeight="6540" activeTab="0"/>
  </bookViews>
  <sheets>
    <sheet name="tabella riparto 2001" sheetId="1" r:id="rId1"/>
    <sheet name="Foglio2" sheetId="2" r:id="rId2"/>
    <sheet name="Foglio3" sheetId="3" r:id="rId3"/>
  </sheets>
  <definedNames>
    <definedName name="_xlnm.Print_Area" localSheetId="0">'tabella riparto 2001'!$A$1:$G$32</definedName>
  </definedNames>
  <calcPr fullCalcOnLoad="1"/>
</workbook>
</file>

<file path=xl/sharedStrings.xml><?xml version="1.0" encoding="utf-8"?>
<sst xmlns="http://schemas.openxmlformats.org/spreadsheetml/2006/main" count="41" uniqueCount="38">
  <si>
    <t>REGIONE</t>
  </si>
  <si>
    <t>PIEMONTE</t>
  </si>
  <si>
    <t>VALLE D'AOSTA</t>
  </si>
  <si>
    <t>LOMBARDIA</t>
  </si>
  <si>
    <t>P.A.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</si>
  <si>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</si>
  <si>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</si>
  <si>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</si>
  <si>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</si>
  <si>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</si>
  <si>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</si>
  <si>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</si>
  <si>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</si>
  <si>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</si>
  <si>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</si>
  <si>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</si>
  <si>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</si>
  <si>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</si>
  <si>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</si>
  <si>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</si>
  <si>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Quota di riparto</t>
  </si>
  <si>
    <t>Col. B</t>
  </si>
  <si>
    <t>%</t>
  </si>
  <si>
    <t>Col. D</t>
  </si>
  <si>
    <t>TOTALE</t>
  </si>
  <si>
    <t>EX FONDO 1996</t>
  </si>
  <si>
    <t>P.A.BOLZANO</t>
  </si>
  <si>
    <t>Col. A</t>
  </si>
  <si>
    <t>Col. C</t>
  </si>
  <si>
    <t>ABRUZZO</t>
  </si>
  <si>
    <t>Assegnazione</t>
  </si>
  <si>
    <t xml:space="preserve">Assegnazione  </t>
  </si>
  <si>
    <t>E = B + D</t>
  </si>
  <si>
    <t>(*)</t>
  </si>
  <si>
    <t>FONDO 2001</t>
  </si>
  <si>
    <t>(*) risorse ex Fondo montagna 1996 attribuite esclusivamente alle Regioni a Statuto ordinario.</t>
  </si>
  <si>
    <t>(**) controvalore in Euro  82.633.103,85</t>
  </si>
  <si>
    <t>(**)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</si>
</sst>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_-* #,##0.0_-;\-* #,##0.0_-;_-* &quot;-&quot;_-;_-@_-"/>
    <numFmt numFmtId="166" formatCode="_-* #,##0.00_-;\-* #,##0.00_-;_-* &quot;-&quot;_-;_-@_-"/>
    <numFmt numFmtId="167" formatCode="0.0000"/>
    <numFmt numFmtId="168" formatCode="0.000000000"/>
    <numFmt numFmtId="169" formatCode="#,##0.000000000"/>
    <numFmt numFmtId="170" formatCode="0.000000000000"/>
    <numFmt numFmtId="171" formatCode="0.000000000%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2" fontId="3" fillId="0" borderId="2" xfId="16" applyNumberFormat="1" applyFont="1" applyBorder="1" applyAlignment="1">
      <alignment horizontal="center"/>
    </xf>
    <xf numFmtId="41" fontId="3" fillId="0" borderId="2" xfId="16" applyFont="1" applyBorder="1" applyAlignment="1">
      <alignment horizontal="center"/>
    </xf>
    <xf numFmtId="0" fontId="0" fillId="0" borderId="7" xfId="0" applyBorder="1" applyAlignment="1">
      <alignment/>
    </xf>
    <xf numFmtId="2" fontId="3" fillId="0" borderId="7" xfId="16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2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2" fontId="3" fillId="0" borderId="8" xfId="16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1.7109375" style="0" customWidth="1"/>
    <col min="2" max="2" width="13.57421875" style="0" customWidth="1"/>
    <col min="3" max="3" width="15.140625" style="0" customWidth="1"/>
    <col min="4" max="4" width="13.57421875" style="0" customWidth="1"/>
    <col min="5" max="5" width="12.28125" style="0" customWidth="1"/>
    <col min="6" max="6" width="16.8515625" style="5" customWidth="1"/>
    <col min="7" max="7" width="3.28125" style="10" customWidth="1"/>
  </cols>
  <sheetData>
    <row r="1" spans="1:7" s="1" customFormat="1" ht="17.25" customHeight="1" thickBot="1">
      <c r="A1" s="4"/>
      <c r="B1" s="30" t="s">
        <v>34</v>
      </c>
      <c r="C1" s="30"/>
      <c r="D1" s="30" t="s">
        <v>25</v>
      </c>
      <c r="E1" s="30"/>
      <c r="F1" s="12"/>
      <c r="G1" s="8"/>
    </row>
    <row r="2" spans="1:7" s="1" customFormat="1" ht="12.75">
      <c r="A2" s="29"/>
      <c r="B2" s="4" t="s">
        <v>27</v>
      </c>
      <c r="C2" s="4" t="s">
        <v>21</v>
      </c>
      <c r="D2" s="4" t="s">
        <v>28</v>
      </c>
      <c r="E2" s="4" t="s">
        <v>23</v>
      </c>
      <c r="F2" s="25" t="s">
        <v>32</v>
      </c>
      <c r="G2" s="9"/>
    </row>
    <row r="3" spans="1:7" ht="12.75">
      <c r="A3" s="6" t="s">
        <v>0</v>
      </c>
      <c r="B3" s="27" t="s">
        <v>20</v>
      </c>
      <c r="C3" s="27" t="s">
        <v>30</v>
      </c>
      <c r="D3" s="27" t="s">
        <v>20</v>
      </c>
      <c r="E3" s="28" t="s">
        <v>31</v>
      </c>
      <c r="F3" s="25" t="s">
        <v>24</v>
      </c>
      <c r="G3" s="9"/>
    </row>
    <row r="4" spans="1:6" ht="13.5" thickBot="1">
      <c r="A4" s="7"/>
      <c r="B4" s="2" t="s">
        <v>22</v>
      </c>
      <c r="C4" s="2"/>
      <c r="D4" s="2" t="s">
        <v>22</v>
      </c>
      <c r="E4" s="2" t="s">
        <v>33</v>
      </c>
      <c r="F4" s="26"/>
    </row>
    <row r="5" spans="1:7" ht="12.75">
      <c r="A5" s="13"/>
      <c r="B5" s="13"/>
      <c r="C5" s="13"/>
      <c r="D5" s="13"/>
      <c r="E5" s="13"/>
      <c r="F5" s="13"/>
      <c r="G5" s="8"/>
    </row>
    <row r="6" spans="1:7" ht="12.75">
      <c r="A6" s="3" t="s">
        <v>1</v>
      </c>
      <c r="B6" s="14">
        <v>7.37</v>
      </c>
      <c r="C6" s="15">
        <f>110000000000*B6/100</f>
        <v>8107000000</v>
      </c>
      <c r="D6" s="16">
        <v>13.46</v>
      </c>
      <c r="E6" s="15">
        <f>D6*50000000000/100</f>
        <v>6730000000</v>
      </c>
      <c r="F6" s="15">
        <f>C6+E6</f>
        <v>14837000000</v>
      </c>
      <c r="G6" s="11"/>
    </row>
    <row r="7" spans="1:7" ht="12.75">
      <c r="A7" s="3" t="s">
        <v>2</v>
      </c>
      <c r="B7" s="14">
        <v>1.26</v>
      </c>
      <c r="C7" s="15">
        <f aca="true" t="shared" si="0" ref="C7:C26">110000000000*B7/100</f>
        <v>1386000000</v>
      </c>
      <c r="D7" s="17"/>
      <c r="E7" s="15"/>
      <c r="F7" s="15">
        <f aca="true" t="shared" si="1" ref="F7:F26">C7+E7</f>
        <v>1386000000</v>
      </c>
      <c r="G7" s="11"/>
    </row>
    <row r="8" spans="1:7" ht="12.75">
      <c r="A8" s="3" t="s">
        <v>3</v>
      </c>
      <c r="B8" s="14">
        <v>6.62</v>
      </c>
      <c r="C8" s="15">
        <f t="shared" si="0"/>
        <v>7282000000</v>
      </c>
      <c r="D8" s="16">
        <v>7.47</v>
      </c>
      <c r="E8" s="15">
        <f>D8*50000000000/100</f>
        <v>3735000000</v>
      </c>
      <c r="F8" s="15">
        <f t="shared" si="1"/>
        <v>11017000000</v>
      </c>
      <c r="G8" s="11"/>
    </row>
    <row r="9" spans="1:7" ht="12.75">
      <c r="A9" s="3" t="s">
        <v>26</v>
      </c>
      <c r="B9" s="14">
        <v>4.5</v>
      </c>
      <c r="C9" s="15">
        <f t="shared" si="0"/>
        <v>4950000000</v>
      </c>
      <c r="D9" s="16"/>
      <c r="E9" s="15"/>
      <c r="F9" s="15">
        <f t="shared" si="1"/>
        <v>4950000000</v>
      </c>
      <c r="G9" s="11"/>
    </row>
    <row r="10" spans="1:7" ht="12.75">
      <c r="A10" s="3" t="s">
        <v>4</v>
      </c>
      <c r="B10" s="14">
        <v>3.29</v>
      </c>
      <c r="C10" s="15">
        <f t="shared" si="0"/>
        <v>3619000000</v>
      </c>
      <c r="D10" s="16"/>
      <c r="E10" s="15"/>
      <c r="F10" s="15">
        <f t="shared" si="1"/>
        <v>3619000000</v>
      </c>
      <c r="G10" s="11"/>
    </row>
    <row r="11" spans="1:7" ht="12.75">
      <c r="A11" s="3" t="s">
        <v>5</v>
      </c>
      <c r="B11" s="14">
        <v>2.98</v>
      </c>
      <c r="C11" s="15">
        <f t="shared" si="0"/>
        <v>3278000000</v>
      </c>
      <c r="D11" s="16">
        <v>4.05</v>
      </c>
      <c r="E11" s="15">
        <f>D11*50000000000/100</f>
        <v>2025000000</v>
      </c>
      <c r="F11" s="15">
        <f t="shared" si="1"/>
        <v>5303000000</v>
      </c>
      <c r="G11" s="11"/>
    </row>
    <row r="12" spans="1:7" ht="12.75">
      <c r="A12" s="3" t="s">
        <v>6</v>
      </c>
      <c r="B12" s="14">
        <v>1.84</v>
      </c>
      <c r="C12" s="15">
        <f t="shared" si="0"/>
        <v>2024000000</v>
      </c>
      <c r="D12" s="16"/>
      <c r="E12" s="15"/>
      <c r="F12" s="15">
        <f t="shared" si="1"/>
        <v>2024000000</v>
      </c>
      <c r="G12" s="11"/>
    </row>
    <row r="13" spans="1:7" ht="12.75">
      <c r="A13" s="3" t="s">
        <v>7</v>
      </c>
      <c r="B13" s="14">
        <v>2.73</v>
      </c>
      <c r="C13" s="15">
        <f t="shared" si="0"/>
        <v>3003000000</v>
      </c>
      <c r="D13" s="16">
        <v>4.51</v>
      </c>
      <c r="E13" s="15">
        <f aca="true" t="shared" si="2" ref="E13:E23">D13*50000000000/100</f>
        <v>2255000000</v>
      </c>
      <c r="F13" s="15">
        <f t="shared" si="1"/>
        <v>5258000000</v>
      </c>
      <c r="G13" s="11"/>
    </row>
    <row r="14" spans="1:7" ht="12.75">
      <c r="A14" s="3" t="s">
        <v>8</v>
      </c>
      <c r="B14" s="14">
        <v>4.95</v>
      </c>
      <c r="C14" s="15">
        <f t="shared" si="0"/>
        <v>5445000000</v>
      </c>
      <c r="D14" s="16">
        <v>4.99</v>
      </c>
      <c r="E14" s="15">
        <f t="shared" si="2"/>
        <v>2495000000</v>
      </c>
      <c r="F14" s="15">
        <f t="shared" si="1"/>
        <v>7940000000</v>
      </c>
      <c r="G14" s="11"/>
    </row>
    <row r="15" spans="1:7" ht="12.75">
      <c r="A15" s="3" t="s">
        <v>9</v>
      </c>
      <c r="B15" s="14">
        <v>5.01</v>
      </c>
      <c r="C15" s="15">
        <f t="shared" si="0"/>
        <v>5511000000</v>
      </c>
      <c r="D15" s="16">
        <v>7.17</v>
      </c>
      <c r="E15" s="15">
        <f t="shared" si="2"/>
        <v>3585000000</v>
      </c>
      <c r="F15" s="15">
        <f t="shared" si="1"/>
        <v>9096000000</v>
      </c>
      <c r="G15" s="11"/>
    </row>
    <row r="16" spans="1:7" ht="12.75">
      <c r="A16" s="3" t="s">
        <v>10</v>
      </c>
      <c r="B16" s="14">
        <v>3.84</v>
      </c>
      <c r="C16" s="15">
        <f t="shared" si="0"/>
        <v>4224000000</v>
      </c>
      <c r="D16" s="16">
        <v>3.18</v>
      </c>
      <c r="E16" s="15">
        <f t="shared" si="2"/>
        <v>1590000000</v>
      </c>
      <c r="F16" s="15">
        <f t="shared" si="1"/>
        <v>5814000000</v>
      </c>
      <c r="G16" s="11"/>
    </row>
    <row r="17" spans="1:7" ht="12.75">
      <c r="A17" s="3" t="s">
        <v>11</v>
      </c>
      <c r="B17" s="14">
        <v>3.37</v>
      </c>
      <c r="C17" s="15">
        <f t="shared" si="0"/>
        <v>3707000000</v>
      </c>
      <c r="D17" s="16">
        <v>5.5</v>
      </c>
      <c r="E17" s="15">
        <f t="shared" si="2"/>
        <v>2750000000</v>
      </c>
      <c r="F17" s="15">
        <f t="shared" si="1"/>
        <v>6457000000</v>
      </c>
      <c r="G17" s="11"/>
    </row>
    <row r="18" spans="1:7" ht="12.75">
      <c r="A18" s="3" t="s">
        <v>12</v>
      </c>
      <c r="B18" s="14">
        <v>5.44</v>
      </c>
      <c r="C18" s="15">
        <f t="shared" si="0"/>
        <v>5984000000</v>
      </c>
      <c r="D18" s="16">
        <v>4.4</v>
      </c>
      <c r="E18" s="15">
        <f t="shared" si="2"/>
        <v>2200000000.0000005</v>
      </c>
      <c r="F18" s="15">
        <f t="shared" si="1"/>
        <v>8184000000</v>
      </c>
      <c r="G18" s="11"/>
    </row>
    <row r="19" spans="1:7" ht="12.75">
      <c r="A19" s="3" t="s">
        <v>29</v>
      </c>
      <c r="B19" s="14">
        <v>5.27</v>
      </c>
      <c r="C19" s="15">
        <f t="shared" si="0"/>
        <v>5797000000</v>
      </c>
      <c r="D19" s="16">
        <v>9.5</v>
      </c>
      <c r="E19" s="15">
        <f t="shared" si="2"/>
        <v>4750000000</v>
      </c>
      <c r="F19" s="15">
        <f t="shared" si="1"/>
        <v>10547000000</v>
      </c>
      <c r="G19" s="11"/>
    </row>
    <row r="20" spans="1:7" ht="12.75">
      <c r="A20" s="3" t="s">
        <v>13</v>
      </c>
      <c r="B20" s="14">
        <v>2.42</v>
      </c>
      <c r="C20" s="15">
        <f t="shared" si="0"/>
        <v>2662000000</v>
      </c>
      <c r="D20" s="16">
        <v>3.98</v>
      </c>
      <c r="E20" s="15">
        <f t="shared" si="2"/>
        <v>1990000000</v>
      </c>
      <c r="F20" s="15">
        <f t="shared" si="1"/>
        <v>4652000000</v>
      </c>
      <c r="G20" s="11"/>
    </row>
    <row r="21" spans="1:7" ht="12.75">
      <c r="A21" s="3" t="s">
        <v>14</v>
      </c>
      <c r="B21" s="14">
        <v>7.91</v>
      </c>
      <c r="C21" s="15">
        <f t="shared" si="0"/>
        <v>8701000000</v>
      </c>
      <c r="D21" s="16">
        <v>8.69</v>
      </c>
      <c r="E21" s="15">
        <f t="shared" si="2"/>
        <v>4345000000</v>
      </c>
      <c r="F21" s="15">
        <f t="shared" si="1"/>
        <v>13046000000</v>
      </c>
      <c r="G21" s="11"/>
    </row>
    <row r="22" spans="1:7" ht="12.75">
      <c r="A22" s="3" t="s">
        <v>15</v>
      </c>
      <c r="B22" s="14">
        <v>3.26</v>
      </c>
      <c r="C22" s="15">
        <f t="shared" si="0"/>
        <v>3586000000</v>
      </c>
      <c r="D22" s="16">
        <v>3.99</v>
      </c>
      <c r="E22" s="15">
        <f t="shared" si="2"/>
        <v>1995000000</v>
      </c>
      <c r="F22" s="15">
        <f t="shared" si="1"/>
        <v>5581000000</v>
      </c>
      <c r="G22" s="11"/>
    </row>
    <row r="23" spans="1:7" ht="12.75">
      <c r="A23" s="3" t="s">
        <v>16</v>
      </c>
      <c r="B23" s="14">
        <v>4.85</v>
      </c>
      <c r="C23" s="15">
        <f t="shared" si="0"/>
        <v>5334999999.999999</v>
      </c>
      <c r="D23" s="16">
        <v>7.51</v>
      </c>
      <c r="E23" s="15">
        <f t="shared" si="2"/>
        <v>3755000000</v>
      </c>
      <c r="F23" s="15">
        <f t="shared" si="1"/>
        <v>9090000000</v>
      </c>
      <c r="G23" s="11"/>
    </row>
    <row r="24" spans="1:7" ht="12.75">
      <c r="A24" s="3" t="s">
        <v>17</v>
      </c>
      <c r="B24" s="14">
        <v>7.8</v>
      </c>
      <c r="C24" s="15">
        <f t="shared" si="0"/>
        <v>8580000000</v>
      </c>
      <c r="D24" s="16">
        <v>11.6</v>
      </c>
      <c r="E24" s="15">
        <f>D24*50000000000/100</f>
        <v>5800000000</v>
      </c>
      <c r="F24" s="15">
        <f t="shared" si="1"/>
        <v>14380000000</v>
      </c>
      <c r="G24" s="11"/>
    </row>
    <row r="25" spans="1:7" ht="12.75">
      <c r="A25" s="3" t="s">
        <v>18</v>
      </c>
      <c r="B25" s="14">
        <v>6.36</v>
      </c>
      <c r="C25" s="15">
        <f t="shared" si="0"/>
        <v>6996000000</v>
      </c>
      <c r="D25" s="16"/>
      <c r="E25" s="15"/>
      <c r="F25" s="15">
        <f t="shared" si="1"/>
        <v>6996000000</v>
      </c>
      <c r="G25" s="11"/>
    </row>
    <row r="26" spans="1:7" ht="12.75">
      <c r="A26" s="3" t="s">
        <v>19</v>
      </c>
      <c r="B26" s="14">
        <v>8.93</v>
      </c>
      <c r="C26" s="15">
        <f t="shared" si="0"/>
        <v>9823000000</v>
      </c>
      <c r="D26" s="16"/>
      <c r="E26" s="15"/>
      <c r="F26" s="15">
        <f t="shared" si="1"/>
        <v>9823000000</v>
      </c>
      <c r="G26" s="11"/>
    </row>
    <row r="27" spans="1:7" ht="13.5" thickBot="1">
      <c r="A27" s="18"/>
      <c r="B27" s="18"/>
      <c r="C27" s="18"/>
      <c r="D27" s="19"/>
      <c r="E27" s="20"/>
      <c r="F27" s="20"/>
      <c r="G27" s="11"/>
    </row>
    <row r="28" spans="1:7" ht="13.5" thickBot="1">
      <c r="A28" s="21" t="s">
        <v>24</v>
      </c>
      <c r="B28" s="22">
        <f>SUM(B6:B27)</f>
        <v>100</v>
      </c>
      <c r="C28" s="23">
        <f>SUM(C6:C27)</f>
        <v>110000000000</v>
      </c>
      <c r="D28" s="24">
        <f>SUM(D6:D24)</f>
        <v>100</v>
      </c>
      <c r="E28" s="23">
        <f>SUM(E6:E26)</f>
        <v>50000000000</v>
      </c>
      <c r="F28" s="23">
        <f>SUM(F6:F26)</f>
        <v>160000000000</v>
      </c>
      <c r="G28" s="11" t="s">
        <v>37</v>
      </c>
    </row>
    <row r="31" ht="12.75">
      <c r="A31" t="s">
        <v>35</v>
      </c>
    </row>
    <row r="32" ht="12.75">
      <c r="A32" t="s">
        <v>36</v>
      </c>
    </row>
  </sheetData>
  <mergeCells count="2">
    <mergeCell ref="B1:C1"/>
    <mergeCell ref="D1:E1"/>
  </mergeCells>
  <printOptions/>
  <pageMargins left="2.02" right="0.2755905511811024" top="1.53" bottom="0.69" header="0.9055118110236221" footer="0.5118110236220472"/>
  <pageSetup horizontalDpi="600" verticalDpi="600" orientation="landscape" paperSize="9" r:id="rId1"/>
  <headerFooter alignWithMargins="0">
    <oddHeader>&amp;CRIPARTIZIONE FONDO NAZIONALE MONTAGNA ANNO 2001 ED IMPORTI RESIDUI ANNO 1996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TESORO E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OBATTISTOLI</dc:creator>
  <cp:keywords/>
  <dc:description/>
  <cp:lastModifiedBy>SBANFI</cp:lastModifiedBy>
  <cp:lastPrinted>2001-12-07T14:24:21Z</cp:lastPrinted>
  <dcterms:created xsi:type="dcterms:W3CDTF">2000-12-11T11:12:00Z</dcterms:created>
  <dcterms:modified xsi:type="dcterms:W3CDTF">2001-12-07T14:22:36Z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