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activeTab="0"/>
  </bookViews>
  <sheets>
    <sheet name="Modulo I" sheetId="1" r:id="rId1"/>
  </sheets>
  <definedNames/>
  <calcPr fullCalcOnLoad="1"/>
</workbook>
</file>

<file path=xl/sharedStrings.xml><?xml version="1.0" encoding="utf-8"?>
<sst xmlns="http://schemas.openxmlformats.org/spreadsheetml/2006/main" count="76" uniqueCount="54">
  <si>
    <t>Iniziative</t>
  </si>
  <si>
    <t>% Investimento Agevolato</t>
  </si>
  <si>
    <t>Investimento Ammesso</t>
  </si>
  <si>
    <t>TOTALE</t>
  </si>
  <si>
    <t>Investimento Agevolato (art.8 comma 3 D.L.35/05)</t>
  </si>
  <si>
    <t>Occupazione (U.L.A.)</t>
  </si>
  <si>
    <t>Immobiliare AG Srl</t>
  </si>
  <si>
    <t>Fedi Srl</t>
  </si>
  <si>
    <t xml:space="preserve">Agevolazione Concessa (art.8 comma 3 D.L.35/05) </t>
  </si>
  <si>
    <t>Onere Stato</t>
  </si>
  <si>
    <t>Onere Regione</t>
  </si>
  <si>
    <t xml:space="preserve">Investimenti e Vacanze di O. Mazzara Sas </t>
  </si>
  <si>
    <t>Orange Charter Srl</t>
  </si>
  <si>
    <t>Nubia Agripark Srl</t>
  </si>
  <si>
    <t>Vario Giovanna D.I.</t>
  </si>
  <si>
    <t>Torri del Balio Srl</t>
  </si>
  <si>
    <t>Scaduto Rosario D.I.</t>
  </si>
  <si>
    <t>Romano Michele D.I.</t>
  </si>
  <si>
    <t>Valenti Giuseppe D.I.</t>
  </si>
  <si>
    <t>Directa Srl</t>
  </si>
  <si>
    <t>Edimpoma Srl</t>
  </si>
  <si>
    <t>Di Vita Manlio Ettore D.I.</t>
  </si>
  <si>
    <t>Cala Bugutu Srl</t>
  </si>
  <si>
    <t>Genovese Francesco D.I.</t>
  </si>
  <si>
    <t>Masar Srl</t>
  </si>
  <si>
    <t xml:space="preserve">B.A.G.A.F. di Buscaino Annamaria &amp; C. Snc </t>
  </si>
  <si>
    <t>A. &amp; G. Tourist Srl</t>
  </si>
  <si>
    <t>Airone Srl</t>
  </si>
  <si>
    <t>Villa Coppola Srl</t>
  </si>
  <si>
    <t>Villa Guccione Srl</t>
  </si>
  <si>
    <t>Medi Hotels Srl</t>
  </si>
  <si>
    <t>Vigna Verde Srl</t>
  </si>
  <si>
    <t>Ri.Fa. Radenza Srl</t>
  </si>
  <si>
    <t xml:space="preserve">Il Cortile di Oddo Angela </t>
  </si>
  <si>
    <t xml:space="preserve">Venere Srl </t>
  </si>
  <si>
    <t xml:space="preserve">F.R.A.U. Hotels Srl </t>
  </si>
  <si>
    <t>Società agro turistica Di Vita Snc di Di Vita G. &amp; C.</t>
  </si>
  <si>
    <t>Azienda Agricola Di Vita SS</t>
  </si>
  <si>
    <t>Ubicazione</t>
  </si>
  <si>
    <t>Erice (TP)</t>
  </si>
  <si>
    <t>Valderice (TP)</t>
  </si>
  <si>
    <t>Trapani</t>
  </si>
  <si>
    <t>Paceco (TP)</t>
  </si>
  <si>
    <t>Custonaci (TP)</t>
  </si>
  <si>
    <t>Buseto Palizzolo (TP)</t>
  </si>
  <si>
    <t xml:space="preserve">Country Club Srl </t>
  </si>
  <si>
    <t>Ragusa</t>
  </si>
  <si>
    <t>Modica (RG)</t>
  </si>
  <si>
    <t>Pozzallo (RG)</t>
  </si>
  <si>
    <t xml:space="preserve">Erice (TP) </t>
  </si>
  <si>
    <t xml:space="preserve">Valderice (TP) </t>
  </si>
  <si>
    <t>Azienda Agricola di Burgarella M. Caterina DI</t>
  </si>
  <si>
    <t>Totale Onere       Finanza Pubblica</t>
  </si>
  <si>
    <t>CONTRATTO DI PROGRAMMA AGROERICINO Scpa - I Modulo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</si>
</sst>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_-;_-@_-"/>
    <numFmt numFmtId="171" formatCode="_-* #,##0.00_-;\-* #,##0.00_-;_-* &quot;-&quot;_-;_-@_-"/>
    <numFmt numFmtId="172" formatCode="0.0%"/>
    <numFmt numFmtId="173" formatCode="_-* #,##0.000_-;\-* #,##0.000_-;_-* &quot;-&quot;_-;_-@_-"/>
    <numFmt numFmtId="174" formatCode="0.0"/>
  </numFmts>
  <fonts count="7">
    <font>
      <sz val="10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71" fontId="0" fillId="0" borderId="0" xfId="16" applyNumberFormat="1" applyAlignment="1">
      <alignment/>
    </xf>
    <xf numFmtId="171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41" fontId="4" fillId="0" borderId="0" xfId="16" applyNumberFormat="1" applyFont="1" applyAlignment="1">
      <alignment/>
    </xf>
    <xf numFmtId="10" fontId="4" fillId="0" borderId="0" xfId="17" applyNumberFormat="1" applyFont="1" applyAlignment="1">
      <alignment horizontal="center"/>
    </xf>
    <xf numFmtId="3" fontId="4" fillId="0" borderId="0" xfId="17" applyNumberFormat="1" applyFont="1" applyAlignment="1">
      <alignment horizontal="right"/>
    </xf>
    <xf numFmtId="41" fontId="4" fillId="0" borderId="0" xfId="17" applyNumberFormat="1" applyFont="1" applyAlignment="1">
      <alignment horizontal="center"/>
    </xf>
    <xf numFmtId="41" fontId="4" fillId="0" borderId="0" xfId="16" applyFont="1" applyAlignment="1">
      <alignment/>
    </xf>
    <xf numFmtId="3" fontId="4" fillId="0" borderId="0" xfId="16" applyNumberFormat="1" applyFont="1" applyAlignment="1">
      <alignment horizontal="center"/>
    </xf>
    <xf numFmtId="43" fontId="4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1" fontId="4" fillId="0" borderId="0" xfId="16" applyNumberFormat="1" applyFont="1" applyAlignment="1">
      <alignment vertical="center"/>
    </xf>
    <xf numFmtId="10" fontId="4" fillId="0" borderId="0" xfId="17" applyNumberFormat="1" applyFont="1" applyAlignment="1">
      <alignment horizontal="center" vertical="center"/>
    </xf>
    <xf numFmtId="3" fontId="4" fillId="0" borderId="0" xfId="17" applyNumberFormat="1" applyFont="1" applyAlignment="1">
      <alignment horizontal="right" vertical="center"/>
    </xf>
    <xf numFmtId="41" fontId="4" fillId="0" borderId="0" xfId="17" applyNumberFormat="1" applyFont="1" applyAlignment="1">
      <alignment horizontal="center" vertical="center"/>
    </xf>
    <xf numFmtId="41" fontId="4" fillId="0" borderId="0" xfId="16" applyFont="1" applyAlignment="1">
      <alignment vertical="center"/>
    </xf>
    <xf numFmtId="3" fontId="4" fillId="0" borderId="0" xfId="16" applyNumberFormat="1" applyFont="1" applyAlignment="1">
      <alignment horizontal="center" vertical="center"/>
    </xf>
    <xf numFmtId="4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vertical="center" wrapText="1"/>
    </xf>
    <xf numFmtId="41" fontId="4" fillId="0" borderId="0" xfId="16" applyNumberFormat="1" applyFont="1" applyAlignment="1">
      <alignment vertical="center" wrapText="1"/>
    </xf>
    <xf numFmtId="10" fontId="4" fillId="0" borderId="0" xfId="17" applyNumberFormat="1" applyFont="1" applyAlignment="1">
      <alignment horizontal="center" vertical="center" wrapText="1"/>
    </xf>
    <xf numFmtId="3" fontId="4" fillId="0" borderId="0" xfId="17" applyNumberFormat="1" applyFont="1" applyAlignment="1">
      <alignment horizontal="right" vertical="center" wrapText="1"/>
    </xf>
    <xf numFmtId="41" fontId="4" fillId="0" borderId="0" xfId="17" applyNumberFormat="1" applyFont="1" applyAlignment="1">
      <alignment horizontal="center" vertical="center" wrapText="1"/>
    </xf>
    <xf numFmtId="41" fontId="4" fillId="0" borderId="0" xfId="16" applyFont="1" applyAlignment="1">
      <alignment vertical="center" wrapText="1"/>
    </xf>
    <xf numFmtId="3" fontId="4" fillId="0" borderId="0" xfId="16" applyNumberFormat="1" applyFont="1" applyAlignment="1">
      <alignment horizontal="center" vertical="center" wrapText="1"/>
    </xf>
    <xf numFmtId="43" fontId="4" fillId="0" borderId="0" xfId="0" applyNumberFormat="1" applyFont="1" applyAlignment="1">
      <alignment vertical="center" wrapText="1"/>
    </xf>
    <xf numFmtId="171" fontId="4" fillId="0" borderId="0" xfId="16" applyNumberFormat="1" applyFont="1" applyAlignment="1">
      <alignment/>
    </xf>
    <xf numFmtId="1" fontId="4" fillId="0" borderId="0" xfId="16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1" fontId="6" fillId="0" borderId="0" xfId="0" applyNumberFormat="1" applyFont="1" applyAlignment="1">
      <alignment/>
    </xf>
    <xf numFmtId="10" fontId="6" fillId="0" borderId="0" xfId="17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43" fontId="6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workbookViewId="0" topLeftCell="A1">
      <selection activeCell="B3" sqref="B3:B4"/>
    </sheetView>
  </sheetViews>
  <sheetFormatPr defaultColWidth="9.140625" defaultRowHeight="12.75"/>
  <cols>
    <col min="1" max="1" width="24.28125" style="0" customWidth="1"/>
    <col min="2" max="2" width="18.421875" style="1" customWidth="1"/>
    <col min="3" max="3" width="11.421875" style="0" customWidth="1"/>
    <col min="4" max="4" width="16.00390625" style="0" customWidth="1"/>
    <col min="5" max="5" width="11.28125" style="0" customWidth="1"/>
    <col min="6" max="6" width="11.7109375" style="0" customWidth="1"/>
    <col min="7" max="7" width="13.28125" style="0" customWidth="1"/>
    <col min="8" max="8" width="15.8515625" style="0" customWidth="1"/>
    <col min="9" max="9" width="11.00390625" style="0" customWidth="1"/>
    <col min="10" max="10" width="14.7109375" style="0" customWidth="1"/>
    <col min="11" max="11" width="18.7109375" style="0" customWidth="1"/>
    <col min="12" max="12" width="14.57421875" style="0" customWidth="1"/>
  </cols>
  <sheetData>
    <row r="1" spans="1:2" ht="15.75">
      <c r="A1" s="6" t="s">
        <v>53</v>
      </c>
      <c r="B1" s="7"/>
    </row>
    <row r="2" spans="1:2" ht="15.75">
      <c r="A2" s="6"/>
      <c r="B2" s="7"/>
    </row>
    <row r="3" spans="1:8" ht="12.75">
      <c r="A3" s="45" t="s">
        <v>0</v>
      </c>
      <c r="B3" s="45" t="s">
        <v>38</v>
      </c>
      <c r="C3" s="45" t="s">
        <v>2</v>
      </c>
      <c r="D3" s="45" t="s">
        <v>4</v>
      </c>
      <c r="E3" s="45" t="s">
        <v>1</v>
      </c>
      <c r="F3" s="44" t="s">
        <v>8</v>
      </c>
      <c r="G3" s="44"/>
      <c r="H3" s="44"/>
    </row>
    <row r="4" spans="1:19" ht="36" customHeight="1">
      <c r="A4" s="46"/>
      <c r="B4" s="47"/>
      <c r="C4" s="46"/>
      <c r="D4" s="46"/>
      <c r="E4" s="46"/>
      <c r="F4" s="5" t="s">
        <v>9</v>
      </c>
      <c r="G4" s="5" t="s">
        <v>10</v>
      </c>
      <c r="H4" s="5" t="s">
        <v>52</v>
      </c>
      <c r="I4" s="5" t="s">
        <v>5</v>
      </c>
      <c r="J4" s="5"/>
      <c r="K4" s="5"/>
      <c r="M4" s="2"/>
      <c r="N4" s="2"/>
      <c r="O4" s="2"/>
      <c r="P4" s="2"/>
      <c r="Q4" s="2"/>
      <c r="R4" s="2"/>
      <c r="S4" s="1"/>
    </row>
    <row r="5" spans="1:11" s="8" customFormat="1" ht="12">
      <c r="A5" s="8" t="s">
        <v>6</v>
      </c>
      <c r="B5" s="9" t="s">
        <v>49</v>
      </c>
      <c r="C5" s="10">
        <v>738000</v>
      </c>
      <c r="D5" s="10">
        <v>286500</v>
      </c>
      <c r="E5" s="11">
        <v>0.388211</v>
      </c>
      <c r="F5" s="12">
        <f>SUM(H5*0.7)</f>
        <v>125551.99999999999</v>
      </c>
      <c r="G5" s="13">
        <f>SUM(H5-F5)</f>
        <v>53808.000000000015</v>
      </c>
      <c r="H5" s="14">
        <v>179360</v>
      </c>
      <c r="I5" s="15">
        <v>4</v>
      </c>
      <c r="J5" s="11"/>
      <c r="K5" s="16"/>
    </row>
    <row r="6" spans="1:11" s="26" customFormat="1" ht="24">
      <c r="A6" s="17" t="s">
        <v>11</v>
      </c>
      <c r="B6" s="18" t="s">
        <v>40</v>
      </c>
      <c r="C6" s="19">
        <v>845000</v>
      </c>
      <c r="D6" s="19">
        <v>328038</v>
      </c>
      <c r="E6" s="20">
        <v>0.388211</v>
      </c>
      <c r="F6" s="21">
        <f aca="true" t="shared" si="0" ref="F6:F36">SUM(H6*0.7)</f>
        <v>145816.3</v>
      </c>
      <c r="G6" s="22">
        <f aca="true" t="shared" si="1" ref="G6:G36">SUM(H6-F6)</f>
        <v>62492.70000000001</v>
      </c>
      <c r="H6" s="23">
        <v>208309</v>
      </c>
      <c r="I6" s="24">
        <v>3</v>
      </c>
      <c r="J6" s="20"/>
      <c r="K6" s="25"/>
    </row>
    <row r="7" spans="1:11" s="8" customFormat="1" ht="12">
      <c r="A7" s="8" t="s">
        <v>12</v>
      </c>
      <c r="B7" s="27" t="s">
        <v>41</v>
      </c>
      <c r="C7" s="10">
        <v>603000</v>
      </c>
      <c r="D7" s="10">
        <v>234091</v>
      </c>
      <c r="E7" s="11">
        <v>0.388211</v>
      </c>
      <c r="F7" s="12">
        <f t="shared" si="0"/>
        <v>113068.9</v>
      </c>
      <c r="G7" s="13">
        <f t="shared" si="1"/>
        <v>48458.100000000006</v>
      </c>
      <c r="H7" s="14">
        <v>161527</v>
      </c>
      <c r="I7" s="15">
        <v>1</v>
      </c>
      <c r="J7" s="11"/>
      <c r="K7" s="16"/>
    </row>
    <row r="8" spans="1:11" s="8" customFormat="1" ht="12">
      <c r="A8" s="8" t="s">
        <v>7</v>
      </c>
      <c r="B8" s="27" t="s">
        <v>39</v>
      </c>
      <c r="C8" s="10">
        <v>1296000</v>
      </c>
      <c r="D8" s="10">
        <v>503121</v>
      </c>
      <c r="E8" s="11">
        <v>0.388211</v>
      </c>
      <c r="F8" s="12">
        <f t="shared" si="0"/>
        <v>221715.19999999998</v>
      </c>
      <c r="G8" s="13">
        <f t="shared" si="1"/>
        <v>95020.80000000002</v>
      </c>
      <c r="H8" s="14">
        <v>316736</v>
      </c>
      <c r="I8" s="15">
        <v>10</v>
      </c>
      <c r="J8" s="11"/>
      <c r="K8" s="16"/>
    </row>
    <row r="9" spans="1:11" s="8" customFormat="1" ht="12">
      <c r="A9" s="8" t="s">
        <v>13</v>
      </c>
      <c r="B9" s="27" t="s">
        <v>42</v>
      </c>
      <c r="C9" s="10">
        <v>1450000</v>
      </c>
      <c r="D9" s="10">
        <v>562906</v>
      </c>
      <c r="E9" s="11">
        <v>0.388211</v>
      </c>
      <c r="F9" s="12">
        <f t="shared" si="0"/>
        <v>246675.09999999998</v>
      </c>
      <c r="G9" s="13">
        <f t="shared" si="1"/>
        <v>105717.90000000002</v>
      </c>
      <c r="H9" s="14">
        <v>352393</v>
      </c>
      <c r="I9" s="15">
        <v>8</v>
      </c>
      <c r="J9" s="11"/>
      <c r="K9" s="16"/>
    </row>
    <row r="10" spans="1:11" s="8" customFormat="1" ht="12">
      <c r="A10" s="8" t="s">
        <v>14</v>
      </c>
      <c r="B10" s="27" t="s">
        <v>39</v>
      </c>
      <c r="C10" s="10">
        <v>4238000</v>
      </c>
      <c r="D10" s="10">
        <v>1645238</v>
      </c>
      <c r="E10" s="11">
        <v>0.388211</v>
      </c>
      <c r="F10" s="12">
        <f t="shared" si="0"/>
        <v>688846.2</v>
      </c>
      <c r="G10" s="13">
        <f t="shared" si="1"/>
        <v>295219.80000000005</v>
      </c>
      <c r="H10" s="14">
        <v>984066</v>
      </c>
      <c r="I10" s="15">
        <v>7</v>
      </c>
      <c r="J10" s="11"/>
      <c r="K10" s="16"/>
    </row>
    <row r="11" spans="1:11" s="8" customFormat="1" ht="12">
      <c r="A11" s="8" t="s">
        <v>15</v>
      </c>
      <c r="B11" s="27" t="s">
        <v>39</v>
      </c>
      <c r="C11" s="10">
        <v>616000</v>
      </c>
      <c r="D11" s="10">
        <v>239138</v>
      </c>
      <c r="E11" s="11">
        <v>0.388211</v>
      </c>
      <c r="F11" s="12">
        <f t="shared" si="0"/>
        <v>106272.59999999999</v>
      </c>
      <c r="G11" s="13">
        <f t="shared" si="1"/>
        <v>45545.40000000001</v>
      </c>
      <c r="H11" s="14">
        <v>151818</v>
      </c>
      <c r="I11" s="15">
        <v>3</v>
      </c>
      <c r="J11" s="11"/>
      <c r="K11" s="16"/>
    </row>
    <row r="12" spans="1:11" s="8" customFormat="1" ht="12">
      <c r="A12" s="8" t="s">
        <v>16</v>
      </c>
      <c r="B12" s="27" t="s">
        <v>41</v>
      </c>
      <c r="C12" s="10">
        <v>258000</v>
      </c>
      <c r="D12" s="10">
        <v>100158</v>
      </c>
      <c r="E12" s="11">
        <v>0.388211</v>
      </c>
      <c r="F12" s="12">
        <f t="shared" si="0"/>
        <v>45916.5</v>
      </c>
      <c r="G12" s="13">
        <f t="shared" si="1"/>
        <v>19678.5</v>
      </c>
      <c r="H12" s="14">
        <v>65595</v>
      </c>
      <c r="I12" s="15">
        <v>2</v>
      </c>
      <c r="J12" s="11"/>
      <c r="K12" s="16"/>
    </row>
    <row r="13" spans="1:11" s="26" customFormat="1" ht="24">
      <c r="A13" s="17" t="s">
        <v>36</v>
      </c>
      <c r="B13" s="18" t="s">
        <v>39</v>
      </c>
      <c r="C13" s="19">
        <v>398000</v>
      </c>
      <c r="D13" s="19">
        <v>154508</v>
      </c>
      <c r="E13" s="20">
        <v>0.388211</v>
      </c>
      <c r="F13" s="21">
        <f t="shared" si="0"/>
        <v>67634</v>
      </c>
      <c r="G13" s="22">
        <f t="shared" si="1"/>
        <v>28986</v>
      </c>
      <c r="H13" s="23">
        <v>96620</v>
      </c>
      <c r="I13" s="24">
        <v>3</v>
      </c>
      <c r="J13" s="20"/>
      <c r="K13" s="25"/>
    </row>
    <row r="14" spans="1:11" s="8" customFormat="1" ht="12">
      <c r="A14" s="8" t="s">
        <v>17</v>
      </c>
      <c r="B14" s="27" t="s">
        <v>40</v>
      </c>
      <c r="C14" s="10">
        <v>1921000</v>
      </c>
      <c r="D14" s="10">
        <v>745753</v>
      </c>
      <c r="E14" s="11">
        <v>0.388211</v>
      </c>
      <c r="F14" s="12">
        <f t="shared" si="0"/>
        <v>319785.89999999997</v>
      </c>
      <c r="G14" s="13">
        <f t="shared" si="1"/>
        <v>137051.10000000003</v>
      </c>
      <c r="H14" s="14">
        <v>456837</v>
      </c>
      <c r="I14" s="15">
        <v>12</v>
      </c>
      <c r="J14" s="11"/>
      <c r="K14" s="16"/>
    </row>
    <row r="15" spans="1:11" s="8" customFormat="1" ht="12">
      <c r="A15" s="8" t="s">
        <v>18</v>
      </c>
      <c r="B15" s="27" t="s">
        <v>39</v>
      </c>
      <c r="C15" s="10">
        <v>813520</v>
      </c>
      <c r="D15" s="10">
        <v>315817</v>
      </c>
      <c r="E15" s="11">
        <v>0.388211</v>
      </c>
      <c r="F15" s="12">
        <f t="shared" si="0"/>
        <v>144083.8</v>
      </c>
      <c r="G15" s="13">
        <f t="shared" si="1"/>
        <v>61750.20000000001</v>
      </c>
      <c r="H15" s="14">
        <v>205834</v>
      </c>
      <c r="I15" s="15">
        <v>7</v>
      </c>
      <c r="J15" s="11"/>
      <c r="K15" s="16"/>
    </row>
    <row r="16" spans="1:11" s="8" customFormat="1" ht="12">
      <c r="A16" s="8" t="s">
        <v>19</v>
      </c>
      <c r="B16" s="27" t="s">
        <v>39</v>
      </c>
      <c r="C16" s="10">
        <v>220000</v>
      </c>
      <c r="D16" s="10">
        <v>85406</v>
      </c>
      <c r="E16" s="11">
        <v>0.388211</v>
      </c>
      <c r="F16" s="12">
        <f t="shared" si="0"/>
        <v>40915</v>
      </c>
      <c r="G16" s="13">
        <f t="shared" si="1"/>
        <v>17535</v>
      </c>
      <c r="H16" s="14">
        <v>58450</v>
      </c>
      <c r="I16" s="15">
        <v>2</v>
      </c>
      <c r="J16" s="11"/>
      <c r="K16" s="16"/>
    </row>
    <row r="17" spans="1:11" s="8" customFormat="1" ht="12">
      <c r="A17" s="8" t="s">
        <v>20</v>
      </c>
      <c r="B17" s="27" t="s">
        <v>43</v>
      </c>
      <c r="C17" s="10">
        <v>1037000</v>
      </c>
      <c r="D17" s="10">
        <v>402575</v>
      </c>
      <c r="E17" s="11">
        <v>0.388211</v>
      </c>
      <c r="F17" s="12">
        <f t="shared" si="0"/>
        <v>177014.59999999998</v>
      </c>
      <c r="G17" s="13">
        <f t="shared" si="1"/>
        <v>75863.40000000002</v>
      </c>
      <c r="H17" s="14">
        <v>252878</v>
      </c>
      <c r="I17" s="15">
        <v>10</v>
      </c>
      <c r="J17" s="11"/>
      <c r="K17" s="16"/>
    </row>
    <row r="18" spans="1:11" s="8" customFormat="1" ht="12">
      <c r="A18" s="8" t="s">
        <v>21</v>
      </c>
      <c r="B18" s="27" t="s">
        <v>44</v>
      </c>
      <c r="C18" s="10">
        <v>511000</v>
      </c>
      <c r="D18" s="10">
        <v>198376</v>
      </c>
      <c r="E18" s="11">
        <v>0.388211</v>
      </c>
      <c r="F18" s="12">
        <f t="shared" si="0"/>
        <v>90971.29999999999</v>
      </c>
      <c r="G18" s="13">
        <f t="shared" si="1"/>
        <v>38987.70000000001</v>
      </c>
      <c r="H18" s="14">
        <v>129959</v>
      </c>
      <c r="I18" s="15">
        <v>3</v>
      </c>
      <c r="J18" s="11"/>
      <c r="K18" s="16"/>
    </row>
    <row r="19" spans="1:11" s="8" customFormat="1" ht="12">
      <c r="A19" s="8" t="s">
        <v>22</v>
      </c>
      <c r="B19" s="27" t="s">
        <v>43</v>
      </c>
      <c r="C19" s="10">
        <v>614000</v>
      </c>
      <c r="D19" s="10">
        <v>238363</v>
      </c>
      <c r="E19" s="11">
        <v>0.388211</v>
      </c>
      <c r="F19" s="12">
        <f t="shared" si="0"/>
        <v>107706.9</v>
      </c>
      <c r="G19" s="13">
        <f t="shared" si="1"/>
        <v>46160.100000000006</v>
      </c>
      <c r="H19" s="14">
        <v>153867</v>
      </c>
      <c r="I19" s="15">
        <v>3</v>
      </c>
      <c r="J19" s="11"/>
      <c r="K19" s="16"/>
    </row>
    <row r="20" spans="1:11" s="8" customFormat="1" ht="12">
      <c r="A20" s="8" t="s">
        <v>37</v>
      </c>
      <c r="B20" s="27" t="s">
        <v>39</v>
      </c>
      <c r="C20" s="10">
        <v>262000</v>
      </c>
      <c r="D20" s="10">
        <v>101711</v>
      </c>
      <c r="E20" s="11">
        <v>0.388211</v>
      </c>
      <c r="F20" s="12">
        <f t="shared" si="0"/>
        <v>44408</v>
      </c>
      <c r="G20" s="13">
        <f t="shared" si="1"/>
        <v>19032</v>
      </c>
      <c r="H20" s="14">
        <v>63440</v>
      </c>
      <c r="I20" s="15">
        <v>2</v>
      </c>
      <c r="J20" s="11"/>
      <c r="K20" s="16"/>
    </row>
    <row r="21" spans="1:11" s="8" customFormat="1" ht="12">
      <c r="A21" s="8" t="s">
        <v>45</v>
      </c>
      <c r="B21" s="27" t="s">
        <v>42</v>
      </c>
      <c r="C21" s="10">
        <v>650000</v>
      </c>
      <c r="D21" s="10">
        <v>252337</v>
      </c>
      <c r="E21" s="11">
        <v>0.388211</v>
      </c>
      <c r="F21" s="12">
        <f t="shared" si="0"/>
        <v>108180.09999999999</v>
      </c>
      <c r="G21" s="13">
        <f t="shared" si="1"/>
        <v>46362.90000000001</v>
      </c>
      <c r="H21" s="14">
        <v>154543</v>
      </c>
      <c r="I21" s="15">
        <v>3</v>
      </c>
      <c r="J21" s="11"/>
      <c r="K21" s="16"/>
    </row>
    <row r="22" spans="1:11" s="8" customFormat="1" ht="12">
      <c r="A22" s="8" t="s">
        <v>45</v>
      </c>
      <c r="B22" s="27" t="s">
        <v>39</v>
      </c>
      <c r="C22" s="10">
        <v>329000</v>
      </c>
      <c r="D22" s="10">
        <v>127721</v>
      </c>
      <c r="E22" s="11">
        <v>0.388211</v>
      </c>
      <c r="F22" s="12">
        <f t="shared" si="0"/>
        <v>54469.1</v>
      </c>
      <c r="G22" s="13">
        <f t="shared" si="1"/>
        <v>23343.9</v>
      </c>
      <c r="H22" s="14">
        <v>77813</v>
      </c>
      <c r="I22" s="15">
        <v>3</v>
      </c>
      <c r="J22" s="11"/>
      <c r="K22" s="16"/>
    </row>
    <row r="23" spans="1:11" s="8" customFormat="1" ht="12">
      <c r="A23" s="8" t="s">
        <v>23</v>
      </c>
      <c r="B23" s="27" t="s">
        <v>41</v>
      </c>
      <c r="C23" s="10">
        <v>541000</v>
      </c>
      <c r="D23" s="10">
        <v>210022</v>
      </c>
      <c r="E23" s="11">
        <v>0.388211</v>
      </c>
      <c r="F23" s="12">
        <f t="shared" si="0"/>
        <v>94273.2</v>
      </c>
      <c r="G23" s="13">
        <f t="shared" si="1"/>
        <v>40402.8</v>
      </c>
      <c r="H23" s="14">
        <v>134676</v>
      </c>
      <c r="I23" s="15">
        <v>2</v>
      </c>
      <c r="J23" s="11"/>
      <c r="K23" s="16"/>
    </row>
    <row r="24" spans="1:11" s="8" customFormat="1" ht="12">
      <c r="A24" s="8" t="s">
        <v>24</v>
      </c>
      <c r="B24" s="9" t="s">
        <v>50</v>
      </c>
      <c r="C24" s="10">
        <v>685000</v>
      </c>
      <c r="D24" s="10">
        <v>265925</v>
      </c>
      <c r="E24" s="11">
        <v>0.388211</v>
      </c>
      <c r="F24" s="12">
        <f t="shared" si="0"/>
        <v>113147.29999999999</v>
      </c>
      <c r="G24" s="13">
        <f t="shared" si="1"/>
        <v>48491.70000000001</v>
      </c>
      <c r="H24" s="14">
        <v>161639</v>
      </c>
      <c r="I24" s="15">
        <v>4</v>
      </c>
      <c r="J24" s="11"/>
      <c r="K24" s="16"/>
    </row>
    <row r="25" spans="1:11" s="26" customFormat="1" ht="24">
      <c r="A25" s="28" t="s">
        <v>51</v>
      </c>
      <c r="B25" s="18" t="s">
        <v>41</v>
      </c>
      <c r="C25" s="19">
        <v>750000</v>
      </c>
      <c r="D25" s="19">
        <v>291158</v>
      </c>
      <c r="E25" s="20">
        <v>0.388211</v>
      </c>
      <c r="F25" s="21">
        <v>129636</v>
      </c>
      <c r="G25" s="22">
        <f t="shared" si="1"/>
        <v>55559</v>
      </c>
      <c r="H25" s="23">
        <v>185195</v>
      </c>
      <c r="I25" s="24">
        <v>2</v>
      </c>
      <c r="J25" s="20"/>
      <c r="K25" s="25"/>
    </row>
    <row r="26" spans="1:11" s="17" customFormat="1" ht="24">
      <c r="A26" s="17" t="s">
        <v>25</v>
      </c>
      <c r="B26" s="18" t="s">
        <v>40</v>
      </c>
      <c r="C26" s="29">
        <v>2170000</v>
      </c>
      <c r="D26" s="29">
        <v>842418</v>
      </c>
      <c r="E26" s="30">
        <v>0.388211</v>
      </c>
      <c r="F26" s="31">
        <f t="shared" si="0"/>
        <v>360826.19999999995</v>
      </c>
      <c r="G26" s="32">
        <f t="shared" si="1"/>
        <v>154639.80000000005</v>
      </c>
      <c r="H26" s="33">
        <v>515466</v>
      </c>
      <c r="I26" s="34">
        <v>18</v>
      </c>
      <c r="J26" s="30"/>
      <c r="K26" s="35"/>
    </row>
    <row r="27" spans="1:11" s="8" customFormat="1" ht="12">
      <c r="A27" s="8" t="s">
        <v>26</v>
      </c>
      <c r="B27" s="27" t="s">
        <v>46</v>
      </c>
      <c r="C27" s="10">
        <v>1036000</v>
      </c>
      <c r="D27" s="10">
        <v>402187</v>
      </c>
      <c r="E27" s="11">
        <v>0.388211</v>
      </c>
      <c r="F27" s="12">
        <f t="shared" si="0"/>
        <v>170557.09999999998</v>
      </c>
      <c r="G27" s="13">
        <f t="shared" si="1"/>
        <v>73095.90000000002</v>
      </c>
      <c r="H27" s="14">
        <v>243653</v>
      </c>
      <c r="I27" s="15">
        <v>8</v>
      </c>
      <c r="J27" s="11"/>
      <c r="K27" s="16"/>
    </row>
    <row r="28" spans="1:11" s="8" customFormat="1" ht="12">
      <c r="A28" s="8" t="s">
        <v>27</v>
      </c>
      <c r="B28" s="9" t="s">
        <v>47</v>
      </c>
      <c r="C28" s="10">
        <v>2200000</v>
      </c>
      <c r="D28" s="10">
        <v>854064</v>
      </c>
      <c r="E28" s="11">
        <v>0.388211</v>
      </c>
      <c r="F28" s="12">
        <f t="shared" si="0"/>
        <v>374516.8</v>
      </c>
      <c r="G28" s="13">
        <f t="shared" si="1"/>
        <v>160507.2</v>
      </c>
      <c r="H28" s="14">
        <v>535024</v>
      </c>
      <c r="I28" s="15">
        <v>5</v>
      </c>
      <c r="J28" s="11"/>
      <c r="K28" s="16"/>
    </row>
    <row r="29" spans="1:11" s="8" customFormat="1" ht="12">
      <c r="A29" s="8" t="s">
        <v>28</v>
      </c>
      <c r="B29" s="27" t="s">
        <v>40</v>
      </c>
      <c r="C29" s="10">
        <v>2342000</v>
      </c>
      <c r="D29" s="10">
        <v>909190</v>
      </c>
      <c r="E29" s="11">
        <v>0.388211</v>
      </c>
      <c r="F29" s="12">
        <v>402195</v>
      </c>
      <c r="G29" s="13">
        <f t="shared" si="1"/>
        <v>172370</v>
      </c>
      <c r="H29" s="14">
        <v>574565</v>
      </c>
      <c r="I29" s="15">
        <v>6</v>
      </c>
      <c r="J29" s="11"/>
      <c r="K29" s="16"/>
    </row>
    <row r="30" spans="1:11" s="8" customFormat="1" ht="12">
      <c r="A30" s="8" t="s">
        <v>29</v>
      </c>
      <c r="B30" s="27" t="s">
        <v>43</v>
      </c>
      <c r="C30" s="10">
        <v>964000</v>
      </c>
      <c r="D30" s="10">
        <v>374235</v>
      </c>
      <c r="E30" s="11">
        <v>0.388211</v>
      </c>
      <c r="F30" s="12">
        <f t="shared" si="0"/>
        <v>164857</v>
      </c>
      <c r="G30" s="13">
        <f t="shared" si="1"/>
        <v>70653</v>
      </c>
      <c r="H30" s="14">
        <v>235510</v>
      </c>
      <c r="I30" s="15">
        <v>6</v>
      </c>
      <c r="J30" s="11"/>
      <c r="K30" s="16"/>
    </row>
    <row r="31" spans="1:11" s="8" customFormat="1" ht="12">
      <c r="A31" s="8" t="s">
        <v>30</v>
      </c>
      <c r="B31" s="27" t="s">
        <v>47</v>
      </c>
      <c r="C31" s="10">
        <v>1520000</v>
      </c>
      <c r="D31" s="10">
        <v>590082</v>
      </c>
      <c r="E31" s="11">
        <v>0.388211</v>
      </c>
      <c r="F31" s="12">
        <f t="shared" si="0"/>
        <v>265826.39999999997</v>
      </c>
      <c r="G31" s="13">
        <f t="shared" si="1"/>
        <v>113925.60000000003</v>
      </c>
      <c r="H31" s="14">
        <v>379752</v>
      </c>
      <c r="I31" s="15">
        <v>5</v>
      </c>
      <c r="J31" s="11"/>
      <c r="K31" s="16"/>
    </row>
    <row r="32" spans="1:11" s="8" customFormat="1" ht="12">
      <c r="A32" s="8" t="s">
        <v>31</v>
      </c>
      <c r="B32" s="27" t="s">
        <v>41</v>
      </c>
      <c r="C32" s="10">
        <v>12153000</v>
      </c>
      <c r="D32" s="10">
        <v>4717928</v>
      </c>
      <c r="E32" s="11">
        <v>0.388211</v>
      </c>
      <c r="F32" s="12">
        <v>2010295</v>
      </c>
      <c r="G32" s="13">
        <f t="shared" si="1"/>
        <v>861553</v>
      </c>
      <c r="H32" s="14">
        <v>2871848</v>
      </c>
      <c r="I32" s="15">
        <v>22</v>
      </c>
      <c r="J32" s="11"/>
      <c r="K32" s="16"/>
    </row>
    <row r="33" spans="1:11" s="8" customFormat="1" ht="12">
      <c r="A33" s="8" t="s">
        <v>32</v>
      </c>
      <c r="B33" s="27" t="s">
        <v>48</v>
      </c>
      <c r="C33" s="10">
        <v>6625000</v>
      </c>
      <c r="D33" s="10">
        <v>2571898</v>
      </c>
      <c r="E33" s="11">
        <v>0.388211</v>
      </c>
      <c r="F33" s="12">
        <f t="shared" si="0"/>
        <v>1121495.2</v>
      </c>
      <c r="G33" s="13">
        <f t="shared" si="1"/>
        <v>480640.80000000005</v>
      </c>
      <c r="H33" s="14">
        <v>1602136</v>
      </c>
      <c r="I33" s="15">
        <v>27</v>
      </c>
      <c r="J33" s="11"/>
      <c r="K33" s="16"/>
    </row>
    <row r="34" spans="1:11" s="8" customFormat="1" ht="12">
      <c r="A34" s="8" t="s">
        <v>33</v>
      </c>
      <c r="B34" s="27" t="s">
        <v>43</v>
      </c>
      <c r="C34" s="10">
        <v>294000</v>
      </c>
      <c r="D34" s="10">
        <v>114134</v>
      </c>
      <c r="E34" s="11">
        <v>0.388211</v>
      </c>
      <c r="F34" s="12">
        <f t="shared" si="0"/>
        <v>50364.299999999996</v>
      </c>
      <c r="G34" s="13">
        <f t="shared" si="1"/>
        <v>21584.700000000004</v>
      </c>
      <c r="H34" s="14">
        <v>71949</v>
      </c>
      <c r="I34" s="15">
        <v>3</v>
      </c>
      <c r="J34" s="11"/>
      <c r="K34" s="16"/>
    </row>
    <row r="35" spans="1:11" s="8" customFormat="1" ht="12">
      <c r="A35" s="8" t="s">
        <v>34</v>
      </c>
      <c r="B35" s="27" t="s">
        <v>39</v>
      </c>
      <c r="C35" s="10">
        <v>10410000</v>
      </c>
      <c r="D35" s="10">
        <v>4041277</v>
      </c>
      <c r="E35" s="11">
        <v>0.388211</v>
      </c>
      <c r="F35" s="12">
        <f t="shared" si="0"/>
        <v>1791874.7</v>
      </c>
      <c r="G35" s="13">
        <f t="shared" si="1"/>
        <v>767946.3</v>
      </c>
      <c r="H35" s="14">
        <v>2559821</v>
      </c>
      <c r="I35" s="15">
        <v>35</v>
      </c>
      <c r="J35" s="11"/>
      <c r="K35" s="16"/>
    </row>
    <row r="36" spans="1:11" s="8" customFormat="1" ht="12">
      <c r="A36" s="8" t="s">
        <v>35</v>
      </c>
      <c r="B36" s="27" t="s">
        <v>41</v>
      </c>
      <c r="C36" s="10">
        <v>597000</v>
      </c>
      <c r="D36" s="10">
        <v>231762</v>
      </c>
      <c r="E36" s="11">
        <v>0.388211</v>
      </c>
      <c r="F36" s="12">
        <f t="shared" si="0"/>
        <v>100604.7</v>
      </c>
      <c r="G36" s="13">
        <f t="shared" si="1"/>
        <v>43116.3</v>
      </c>
      <c r="H36" s="14">
        <v>143721</v>
      </c>
      <c r="I36" s="15">
        <v>4</v>
      </c>
      <c r="J36" s="11"/>
      <c r="K36" s="16"/>
    </row>
    <row r="37" spans="2:11" s="8" customFormat="1" ht="12">
      <c r="B37" s="27"/>
      <c r="C37" s="36"/>
      <c r="D37" s="36"/>
      <c r="E37" s="11"/>
      <c r="F37" s="11"/>
      <c r="G37" s="11"/>
      <c r="I37" s="37"/>
      <c r="J37" s="11"/>
      <c r="K37" s="16"/>
    </row>
    <row r="38" spans="1:11" s="8" customFormat="1" ht="12">
      <c r="A38" s="38" t="s">
        <v>3</v>
      </c>
      <c r="B38" s="39"/>
      <c r="C38" s="40">
        <f>SUM(C5:C37)</f>
        <v>59086520</v>
      </c>
      <c r="D38" s="40">
        <f>SUM(D5:D37)</f>
        <v>22938037</v>
      </c>
      <c r="E38" s="41">
        <v>0.3882</v>
      </c>
      <c r="F38" s="40">
        <f>SUM(F5:F37)</f>
        <v>9999500.399999999</v>
      </c>
      <c r="G38" s="40">
        <f>SUM(G5:G37)</f>
        <v>4285499.6</v>
      </c>
      <c r="H38" s="40">
        <f>SUM(H5:H37)</f>
        <v>14285000</v>
      </c>
      <c r="I38" s="42">
        <f>SUM(I5:I37)</f>
        <v>233</v>
      </c>
      <c r="K38" s="43"/>
    </row>
    <row r="42" ht="12.75">
      <c r="I42" s="5"/>
    </row>
    <row r="43" ht="12.75">
      <c r="I43" s="3"/>
    </row>
    <row r="44" ht="12.75">
      <c r="I44" s="3"/>
    </row>
    <row r="45" ht="12.75">
      <c r="I45" s="3"/>
    </row>
    <row r="46" ht="12.75">
      <c r="I46" s="3"/>
    </row>
    <row r="47" ht="12.75">
      <c r="I47" s="3"/>
    </row>
    <row r="48" ht="12.75">
      <c r="I48" s="3"/>
    </row>
    <row r="49" ht="12.75">
      <c r="I49" s="4"/>
    </row>
  </sheetData>
  <mergeCells count="6">
    <mergeCell ref="F3:H3"/>
    <mergeCell ref="E3:E4"/>
    <mergeCell ref="A3:A4"/>
    <mergeCell ref="C3:C4"/>
    <mergeCell ref="D3:D4"/>
    <mergeCell ref="B3:B4"/>
  </mergeCells>
  <printOptions gridLines="1"/>
  <pageMargins left="0.3937007874015748" right="0.31496062992125984" top="1.141732283464567" bottom="0.3937007874015748" header="0.2362204724409449" footer="0.5118110236220472"/>
  <pageSetup horizontalDpi="600" verticalDpi="600" orientation="landscape" paperSize="9" scale="90" r:id="rId1"/>
  <headerFooter alignWithMargins="0">
    <oddHeader>&amp;CTabella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gattuccioa</dc:creator>
  <cp:keywords/>
  <dc:description/>
  <cp:lastModifiedBy>direnzol</cp:lastModifiedBy>
  <cp:lastPrinted>2006-07-06T14:28:09Z</cp:lastPrinted>
  <dcterms:created xsi:type="dcterms:W3CDTF">2006-02-20T12:14:08Z</dcterms:created>
  <dcterms:modified xsi:type="dcterms:W3CDTF">2006-07-06T14:28:11Z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-105746090</vt:i4>
  </property>
  <property fmtid="{D5CDD505-2E9C-101B-9397-08002B2CF9AE}" pid="3" name="_EmailSubject">
    <vt:lpwstr>Agroericino</vt:lpwstr>
  </property>
  <property fmtid="{D5CDD505-2E9C-101B-9397-08002B2CF9AE}" pid="4" name="_AuthorEmail">
    <vt:lpwstr>principia.salvatore@attivitaproduttive.gov.it</vt:lpwstr>
  </property>
  <property fmtid="{D5CDD505-2E9C-101B-9397-08002B2CF9AE}" pid="5" name="_AuthorEmailDisplayName">
    <vt:lpwstr>SALVATORE PRINCIPIA</vt:lpwstr>
  </property>
  <property fmtid="{D5CDD505-2E9C-101B-9397-08002B2CF9AE}" pid="6" name="_PreviousAdHocReviewCycleID">
    <vt:i4>1514944339</vt:i4>
  </property>
</Properties>
</file>