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1"/>
  </bookViews>
  <sheets>
    <sheet name="Inv.Ti per Tab. di spesa e Reg." sheetId="1" r:id="rId1"/>
    <sheet name="Calcolo contributo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<sst xmlns="http://schemas.openxmlformats.org/spreadsheetml/2006/main" count="74" uniqueCount="37">
  <si>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Denominazione beneficiario e Distr. regionale</t>
  </si>
  <si>
    <t>1A</t>
  </si>
  <si>
    <t>2A</t>
  </si>
  <si>
    <t>3A</t>
  </si>
  <si>
    <t>4A</t>
  </si>
  <si>
    <t>5A</t>
  </si>
  <si>
    <t>Totale</t>
  </si>
  <si>
    <t>AGRIZOO 2000 Scarl</t>
  </si>
  <si>
    <t xml:space="preserve">     CALABRIA</t>
  </si>
  <si>
    <t>ARS _ CALABRESI Scarl</t>
  </si>
  <si>
    <t xml:space="preserve">     BASILICATA</t>
  </si>
  <si>
    <t xml:space="preserve">     CAMPANIA</t>
  </si>
  <si>
    <t xml:space="preserve">     PUGLIA</t>
  </si>
  <si>
    <t xml:space="preserve">     SARDEGNA</t>
  </si>
  <si>
    <t xml:space="preserve">     SICILIA</t>
  </si>
  <si>
    <t>AZ. AGR. COLLI LUCANI</t>
  </si>
  <si>
    <t>AZ. AGR. MULINELLO</t>
  </si>
  <si>
    <t>AZ. AGR. PREVIDENZA</t>
  </si>
  <si>
    <t>RISPOLI VITO</t>
  </si>
  <si>
    <t>SOCIETA' COOPERATIVA AGROCARNE</t>
  </si>
  <si>
    <t>SUIME  - Suinicola Meridionale -</t>
  </si>
  <si>
    <t>BASILICATA</t>
  </si>
  <si>
    <t>CALABRIA</t>
  </si>
  <si>
    <t>CAMPANIA</t>
  </si>
  <si>
    <t>PUGLIA</t>
  </si>
  <si>
    <t>SARDEGNA</t>
  </si>
  <si>
    <t>SICILIA</t>
  </si>
  <si>
    <t>Tab. 1: CO.Z.A.C. (COOPERATIVA ZOOTECNICA AGRICOLA COSENTINA) - Investimenti ammissibili (Valori espressi in Euro)</t>
  </si>
  <si>
    <t>Tab. 2: CO.Z.A.C. (COOPERATIVA ZOOTECNICA AGRICOLA COSENTINA) - Contributo in conto capitale e finanziamento agevolato (Valori espressi in Euro)</t>
  </si>
  <si>
    <t>Denominazione beneficiario</t>
  </si>
  <si>
    <t>Tot. Investimenti</t>
  </si>
  <si>
    <t>Tot. contributo</t>
  </si>
  <si>
    <t>Totale investimenti</t>
  </si>
  <si>
    <t>Totale contributo</t>
  </si>
  <si>
    <t>Contributo in conto capitale</t>
  </si>
  <si>
    <t>Finanziamento agevolato</t>
  </si>
  <si>
    <t>ESL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</si>
</sst>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0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1" sqref="A1:G1"/>
    </sheetView>
  </sheetViews>
  <sheetFormatPr defaultColWidth="9.140625" defaultRowHeight="12.75"/>
  <cols>
    <col min="1" max="1" width="46.57421875" style="1" customWidth="1"/>
    <col min="2" max="4" width="11.140625" style="1" bestFit="1" customWidth="1"/>
    <col min="5" max="5" width="4.421875" style="1" bestFit="1" customWidth="1"/>
    <col min="6" max="6" width="9.8515625" style="1" bestFit="1" customWidth="1"/>
    <col min="7" max="7" width="11.140625" style="1" bestFit="1" customWidth="1"/>
    <col min="8" max="16384" width="9.140625" style="1" customWidth="1"/>
  </cols>
  <sheetData>
    <row r="1" spans="1:7" ht="11.25">
      <c r="A1" s="16" t="s">
        <v>27</v>
      </c>
      <c r="B1" s="16"/>
      <c r="C1" s="16"/>
      <c r="D1" s="16"/>
      <c r="E1" s="16"/>
      <c r="F1" s="16"/>
      <c r="G1" s="16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406970</v>
      </c>
      <c r="C3" s="6">
        <v>0</v>
      </c>
      <c r="D3" s="6">
        <v>0</v>
      </c>
      <c r="E3" s="6">
        <v>0</v>
      </c>
      <c r="F3" s="6">
        <v>0</v>
      </c>
      <c r="G3" s="6">
        <v>406970</v>
      </c>
    </row>
    <row r="4" spans="1:7" ht="11.25">
      <c r="A4" s="1" t="s">
        <v>8</v>
      </c>
      <c r="B4" s="5">
        <v>406970</v>
      </c>
      <c r="C4" s="5">
        <v>0</v>
      </c>
      <c r="D4" s="5">
        <v>0</v>
      </c>
      <c r="E4" s="5">
        <v>0</v>
      </c>
      <c r="F4" s="5">
        <v>0</v>
      </c>
      <c r="G4" s="5">
        <v>406970</v>
      </c>
    </row>
    <row r="5" spans="1:7" ht="11.25">
      <c r="A5" s="2" t="s">
        <v>9</v>
      </c>
      <c r="B5" s="6">
        <v>0</v>
      </c>
      <c r="C5" s="6">
        <v>0</v>
      </c>
      <c r="D5" s="6">
        <v>1530000</v>
      </c>
      <c r="E5" s="6">
        <v>0</v>
      </c>
      <c r="F5" s="6">
        <v>861209</v>
      </c>
      <c r="G5" s="6">
        <v>2391209</v>
      </c>
    </row>
    <row r="6" spans="1:7" ht="11.25">
      <c r="A6" s="1" t="s">
        <v>10</v>
      </c>
      <c r="B6" s="5">
        <v>0</v>
      </c>
      <c r="C6" s="5">
        <v>0</v>
      </c>
      <c r="D6" s="5">
        <v>255000.00005100004</v>
      </c>
      <c r="E6" s="5">
        <v>0</v>
      </c>
      <c r="F6" s="5">
        <v>143534.83336204028</v>
      </c>
      <c r="G6" s="5">
        <v>398534.8334130403</v>
      </c>
    </row>
    <row r="7" spans="1:7" ht="11.25">
      <c r="A7" s="1" t="s">
        <v>8</v>
      </c>
      <c r="B7" s="5">
        <v>0</v>
      </c>
      <c r="C7" s="5">
        <v>0</v>
      </c>
      <c r="D7" s="5">
        <v>255000.00005100004</v>
      </c>
      <c r="E7" s="5">
        <v>0</v>
      </c>
      <c r="F7" s="5">
        <v>143534.83336204028</v>
      </c>
      <c r="G7" s="5">
        <v>398534.8334130403</v>
      </c>
    </row>
    <row r="8" spans="1:7" ht="11.25">
      <c r="A8" s="1" t="s">
        <v>11</v>
      </c>
      <c r="B8" s="5">
        <v>0</v>
      </c>
      <c r="C8" s="5">
        <v>0</v>
      </c>
      <c r="D8" s="5">
        <v>255000.00005100004</v>
      </c>
      <c r="E8" s="5">
        <v>0</v>
      </c>
      <c r="F8" s="5">
        <v>143534.83336204028</v>
      </c>
      <c r="G8" s="5">
        <v>398534.8334130403</v>
      </c>
    </row>
    <row r="9" spans="1:7" ht="11.25">
      <c r="A9" s="1" t="s">
        <v>12</v>
      </c>
      <c r="B9" s="5">
        <v>0</v>
      </c>
      <c r="C9" s="5">
        <v>0</v>
      </c>
      <c r="D9" s="5">
        <v>255000.00005100004</v>
      </c>
      <c r="E9" s="5">
        <v>0</v>
      </c>
      <c r="F9" s="5">
        <v>143534.83336204028</v>
      </c>
      <c r="G9" s="5">
        <v>398534.8334130403</v>
      </c>
    </row>
    <row r="10" spans="1:7" ht="11.25">
      <c r="A10" s="1" t="s">
        <v>13</v>
      </c>
      <c r="B10" s="5">
        <v>0</v>
      </c>
      <c r="C10" s="5">
        <v>0</v>
      </c>
      <c r="D10" s="5">
        <v>254999.99898</v>
      </c>
      <c r="E10" s="5">
        <v>0</v>
      </c>
      <c r="F10" s="5">
        <v>143534.832759194</v>
      </c>
      <c r="G10" s="5">
        <v>398534.831739194</v>
      </c>
    </row>
    <row r="11" spans="1:7" ht="11.25">
      <c r="A11" s="1" t="s">
        <v>14</v>
      </c>
      <c r="B11" s="5">
        <v>0</v>
      </c>
      <c r="C11" s="5">
        <v>0</v>
      </c>
      <c r="D11" s="5">
        <v>255000.00005100004</v>
      </c>
      <c r="E11" s="5">
        <v>0</v>
      </c>
      <c r="F11" s="5">
        <v>143534.83336204028</v>
      </c>
      <c r="G11" s="5">
        <v>398534.8334130403</v>
      </c>
    </row>
    <row r="12" spans="1:7" ht="11.25">
      <c r="A12" s="2" t="s">
        <v>15</v>
      </c>
      <c r="B12" s="6">
        <v>0</v>
      </c>
      <c r="C12" s="6">
        <v>377007.4</v>
      </c>
      <c r="D12" s="6">
        <v>0</v>
      </c>
      <c r="E12" s="6">
        <v>0</v>
      </c>
      <c r="F12" s="6">
        <v>0</v>
      </c>
      <c r="G12" s="6">
        <v>377007.4</v>
      </c>
    </row>
    <row r="13" spans="1:7" ht="11.25">
      <c r="A13" s="1" t="s">
        <v>10</v>
      </c>
      <c r="B13" s="5">
        <v>0</v>
      </c>
      <c r="C13" s="5">
        <v>377007.4</v>
      </c>
      <c r="D13" s="5">
        <v>0</v>
      </c>
      <c r="E13" s="5">
        <v>0</v>
      </c>
      <c r="F13" s="5">
        <v>0</v>
      </c>
      <c r="G13" s="5">
        <v>377007.4</v>
      </c>
    </row>
    <row r="14" spans="1:7" ht="11.25">
      <c r="A14" s="2" t="s">
        <v>16</v>
      </c>
      <c r="B14" s="6">
        <v>639586.5</v>
      </c>
      <c r="C14" s="6">
        <v>129600.75</v>
      </c>
      <c r="D14" s="6">
        <v>0</v>
      </c>
      <c r="E14" s="6">
        <v>0</v>
      </c>
      <c r="F14" s="6">
        <v>0</v>
      </c>
      <c r="G14" s="6">
        <v>769187.25</v>
      </c>
    </row>
    <row r="15" spans="1:7" ht="11.25">
      <c r="A15" s="1" t="s">
        <v>14</v>
      </c>
      <c r="B15" s="5">
        <v>639586.5</v>
      </c>
      <c r="C15" s="5">
        <v>129600.75</v>
      </c>
      <c r="D15" s="5">
        <v>0</v>
      </c>
      <c r="E15" s="5">
        <v>0</v>
      </c>
      <c r="F15" s="5">
        <v>0</v>
      </c>
      <c r="G15" s="5">
        <v>769187.25</v>
      </c>
    </row>
    <row r="16" spans="1:7" ht="11.25">
      <c r="A16" s="2" t="s">
        <v>17</v>
      </c>
      <c r="B16" s="6">
        <v>212593.8</v>
      </c>
      <c r="C16" s="6">
        <v>910205.7</v>
      </c>
      <c r="D16" s="6">
        <v>0</v>
      </c>
      <c r="E16" s="6">
        <v>0</v>
      </c>
      <c r="F16" s="6">
        <v>0</v>
      </c>
      <c r="G16" s="6">
        <v>1122799.5</v>
      </c>
    </row>
    <row r="17" spans="1:7" ht="11.25">
      <c r="A17" s="1" t="s">
        <v>13</v>
      </c>
      <c r="B17" s="5">
        <v>212593.8</v>
      </c>
      <c r="C17" s="5">
        <v>910205.7</v>
      </c>
      <c r="D17" s="5">
        <v>0</v>
      </c>
      <c r="E17" s="5">
        <v>0</v>
      </c>
      <c r="F17" s="5">
        <v>0</v>
      </c>
      <c r="G17" s="5">
        <v>1122799.5</v>
      </c>
    </row>
    <row r="18" spans="1:7" ht="11.25">
      <c r="A18" s="2" t="s">
        <v>18</v>
      </c>
      <c r="B18" s="6">
        <v>413740.8</v>
      </c>
      <c r="C18" s="6">
        <v>0</v>
      </c>
      <c r="D18" s="6">
        <v>0</v>
      </c>
      <c r="E18" s="6">
        <v>0</v>
      </c>
      <c r="F18" s="6">
        <v>0</v>
      </c>
      <c r="G18" s="6">
        <v>413740.8</v>
      </c>
    </row>
    <row r="19" spans="1:7" ht="11.25">
      <c r="A19" s="1" t="s">
        <v>11</v>
      </c>
      <c r="B19" s="5">
        <v>413740.8</v>
      </c>
      <c r="C19" s="5">
        <v>0</v>
      </c>
      <c r="D19" s="5">
        <v>0</v>
      </c>
      <c r="E19" s="5">
        <v>0</v>
      </c>
      <c r="F19" s="5">
        <v>0</v>
      </c>
      <c r="G19" s="5">
        <v>413740.8</v>
      </c>
    </row>
    <row r="20" spans="1:7" ht="11.25">
      <c r="A20" s="2" t="s">
        <v>19</v>
      </c>
      <c r="B20" s="6">
        <v>600000</v>
      </c>
      <c r="C20" s="6">
        <v>0</v>
      </c>
      <c r="D20" s="6">
        <v>0</v>
      </c>
      <c r="E20" s="6">
        <v>0</v>
      </c>
      <c r="F20" s="6">
        <v>0</v>
      </c>
      <c r="G20" s="6">
        <v>600000</v>
      </c>
    </row>
    <row r="21" spans="1:7" ht="11.25">
      <c r="A21" s="1" t="s">
        <v>10</v>
      </c>
      <c r="B21" s="5">
        <v>600000</v>
      </c>
      <c r="C21" s="5">
        <v>0</v>
      </c>
      <c r="D21" s="5">
        <v>0</v>
      </c>
      <c r="E21" s="5">
        <v>0</v>
      </c>
      <c r="F21" s="5">
        <v>0</v>
      </c>
      <c r="G21" s="5">
        <v>600000</v>
      </c>
    </row>
    <row r="22" spans="1:7" ht="11.25">
      <c r="A22" s="2" t="s">
        <v>20</v>
      </c>
      <c r="B22" s="6">
        <v>1225599.6</v>
      </c>
      <c r="C22" s="6">
        <v>0</v>
      </c>
      <c r="D22" s="6">
        <v>0</v>
      </c>
      <c r="E22" s="6">
        <v>0</v>
      </c>
      <c r="F22" s="6">
        <v>0</v>
      </c>
      <c r="G22" s="6">
        <v>1225599.6</v>
      </c>
    </row>
    <row r="23" spans="1:7" ht="11.25">
      <c r="A23" s="1" t="s">
        <v>11</v>
      </c>
      <c r="B23" s="5">
        <v>1225599.6</v>
      </c>
      <c r="C23" s="5">
        <v>0</v>
      </c>
      <c r="D23" s="5">
        <v>0</v>
      </c>
      <c r="E23" s="5">
        <v>0</v>
      </c>
      <c r="F23" s="5">
        <v>0</v>
      </c>
      <c r="G23" s="5">
        <v>1225599.6</v>
      </c>
    </row>
    <row r="24" spans="1:7" ht="11.25">
      <c r="A24" s="3" t="s">
        <v>6</v>
      </c>
      <c r="B24" s="7">
        <v>3498490.7</v>
      </c>
      <c r="C24" s="7">
        <v>1416813.85</v>
      </c>
      <c r="D24" s="7">
        <v>1530000</v>
      </c>
      <c r="E24" s="7">
        <v>0</v>
      </c>
      <c r="F24" s="7">
        <v>861209</v>
      </c>
      <c r="G24" s="7">
        <v>7306513.550000001</v>
      </c>
    </row>
    <row r="26" spans="1:3" ht="11.25">
      <c r="A26" s="2" t="s">
        <v>21</v>
      </c>
      <c r="B26" s="6">
        <v>1375542.2334130404</v>
      </c>
      <c r="C26" s="8">
        <v>0.18826246252743079</v>
      </c>
    </row>
    <row r="27" spans="1:3" ht="11.25">
      <c r="A27" s="2" t="s">
        <v>22</v>
      </c>
      <c r="B27" s="6">
        <v>805504.8334130404</v>
      </c>
      <c r="C27" s="8">
        <v>0.11024476008985712</v>
      </c>
    </row>
    <row r="28" spans="1:3" ht="11.25">
      <c r="A28" s="2" t="s">
        <v>23</v>
      </c>
      <c r="B28" s="6">
        <v>2037875.2334130406</v>
      </c>
      <c r="C28" s="8">
        <v>0.2789121267575067</v>
      </c>
    </row>
    <row r="29" spans="1:3" ht="11.25">
      <c r="A29" s="2" t="s">
        <v>24</v>
      </c>
      <c r="B29" s="6">
        <v>398534.8334130403</v>
      </c>
      <c r="C29" s="8">
        <v>0.05454514395761851</v>
      </c>
    </row>
    <row r="30" spans="1:3" ht="11.25">
      <c r="A30" s="2" t="s">
        <v>25</v>
      </c>
      <c r="B30" s="6">
        <v>1521334.3317391942</v>
      </c>
      <c r="C30" s="8">
        <v>0.2082161788010636</v>
      </c>
    </row>
    <row r="31" spans="1:3" ht="11.25">
      <c r="A31" s="2" t="s">
        <v>26</v>
      </c>
      <c r="B31" s="6">
        <v>1167722.0834130405</v>
      </c>
      <c r="C31" s="8">
        <v>0.15981932770288784</v>
      </c>
    </row>
  </sheetData>
  <mergeCells count="1">
    <mergeCell ref="A1:G1"/>
  </mergeCells>
  <printOptions gridLines="1"/>
  <pageMargins left="0.75" right="0.75" top="1" bottom="1" header="0.5" footer="0.5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B4" sqref="B4:B5"/>
    </sheetView>
  </sheetViews>
  <sheetFormatPr defaultColWidth="9.140625" defaultRowHeight="12.75"/>
  <cols>
    <col min="1" max="1" width="33.00390625" style="1" customWidth="1"/>
    <col min="2" max="4" width="11.140625" style="1" bestFit="1" customWidth="1"/>
    <col min="5" max="5" width="4.421875" style="1" bestFit="1" customWidth="1"/>
    <col min="6" max="6" width="9.8515625" style="1" bestFit="1" customWidth="1"/>
    <col min="7" max="7" width="16.140625" style="1" customWidth="1"/>
    <col min="8" max="8" width="14.421875" style="1" customWidth="1"/>
    <col min="9" max="16384" width="9.140625" style="1" customWidth="1"/>
  </cols>
  <sheetData>
    <row r="1" spans="1:7" ht="11.25">
      <c r="A1" s="17" t="s">
        <v>28</v>
      </c>
      <c r="B1" s="17"/>
      <c r="C1" s="17"/>
      <c r="D1" s="17"/>
      <c r="E1" s="17"/>
      <c r="F1" s="17"/>
      <c r="G1" s="17"/>
    </row>
    <row r="2" spans="1:8" ht="11.25">
      <c r="A2" s="3" t="s">
        <v>29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30</v>
      </c>
      <c r="H2" s="4" t="s">
        <v>31</v>
      </c>
    </row>
    <row r="3" spans="1:8" ht="11.25">
      <c r="A3" s="2" t="s">
        <v>7</v>
      </c>
      <c r="B3" s="6">
        <v>406970</v>
      </c>
      <c r="C3" s="6">
        <v>0</v>
      </c>
      <c r="D3" s="6">
        <v>0</v>
      </c>
      <c r="E3" s="6">
        <v>0</v>
      </c>
      <c r="F3" s="6">
        <v>0</v>
      </c>
      <c r="G3" s="6">
        <v>406970</v>
      </c>
      <c r="H3" s="12">
        <f>+H4+H5</f>
        <v>203485</v>
      </c>
    </row>
    <row r="4" spans="1:8" ht="11.25">
      <c r="A4" s="9" t="s">
        <v>34</v>
      </c>
      <c r="B4" s="10">
        <f>+(B3*0.5)/2</f>
        <v>101742.5</v>
      </c>
      <c r="C4" s="6"/>
      <c r="D4" s="6"/>
      <c r="E4" s="6"/>
      <c r="F4" s="6"/>
      <c r="G4" s="6"/>
      <c r="H4" s="11">
        <f>SUM(B4:F4)</f>
        <v>101742.5</v>
      </c>
    </row>
    <row r="5" spans="1:8" ht="11.25">
      <c r="A5" s="9" t="s">
        <v>35</v>
      </c>
      <c r="B5" s="5">
        <f>+B4</f>
        <v>101742.5</v>
      </c>
      <c r="C5" s="5"/>
      <c r="D5" s="5"/>
      <c r="E5" s="5"/>
      <c r="F5" s="5"/>
      <c r="G5" s="5"/>
      <c r="H5" s="11">
        <f>SUM(B5:F5)</f>
        <v>101742.5</v>
      </c>
    </row>
    <row r="6" spans="1:8" ht="11.25">
      <c r="A6" s="2" t="s">
        <v>9</v>
      </c>
      <c r="B6" s="6">
        <v>0</v>
      </c>
      <c r="C6" s="6">
        <v>0</v>
      </c>
      <c r="D6" s="6">
        <v>1530000</v>
      </c>
      <c r="E6" s="6">
        <v>0</v>
      </c>
      <c r="F6" s="6">
        <v>861209</v>
      </c>
      <c r="G6" s="6">
        <v>2391209</v>
      </c>
      <c r="H6" s="12">
        <f>+H7+H8</f>
        <v>2391209</v>
      </c>
    </row>
    <row r="7" spans="1:8" ht="11.25">
      <c r="A7" s="9" t="s">
        <v>34</v>
      </c>
      <c r="B7" s="5"/>
      <c r="C7" s="5"/>
      <c r="D7" s="5">
        <f>+D6</f>
        <v>1530000</v>
      </c>
      <c r="E7" s="5"/>
      <c r="F7" s="5">
        <f>+F6</f>
        <v>861209</v>
      </c>
      <c r="G7" s="5"/>
      <c r="H7" s="11">
        <f>SUM(B7:F7)</f>
        <v>2391209</v>
      </c>
    </row>
    <row r="8" spans="1:8" ht="11.25">
      <c r="A8" s="9" t="s">
        <v>35</v>
      </c>
      <c r="B8" s="5"/>
      <c r="C8" s="5"/>
      <c r="D8" s="5"/>
      <c r="E8" s="5"/>
      <c r="F8" s="5"/>
      <c r="G8" s="5"/>
      <c r="H8" s="11">
        <f>SUM(B8:F8)</f>
        <v>0</v>
      </c>
    </row>
    <row r="9" spans="1:8" ht="11.25">
      <c r="A9" s="2" t="s">
        <v>15</v>
      </c>
      <c r="B9" s="6">
        <v>0</v>
      </c>
      <c r="C9" s="6">
        <v>377007.4</v>
      </c>
      <c r="D9" s="6">
        <v>0</v>
      </c>
      <c r="E9" s="6">
        <v>0</v>
      </c>
      <c r="F9" s="6">
        <v>0</v>
      </c>
      <c r="G9" s="6">
        <v>377007.4</v>
      </c>
      <c r="H9" s="12">
        <f>+H10+H11</f>
        <v>188503.7</v>
      </c>
    </row>
    <row r="10" spans="1:8" ht="11.25">
      <c r="A10" s="9" t="s">
        <v>34</v>
      </c>
      <c r="B10" s="6"/>
      <c r="C10" s="10">
        <f>+(C9*0.5)/2</f>
        <v>94251.85</v>
      </c>
      <c r="D10" s="6"/>
      <c r="E10" s="6"/>
      <c r="F10" s="6"/>
      <c r="G10" s="6"/>
      <c r="H10" s="11">
        <f>SUM(B10:F10)</f>
        <v>94251.85</v>
      </c>
    </row>
    <row r="11" spans="1:8" ht="11.25">
      <c r="A11" s="9" t="s">
        <v>35</v>
      </c>
      <c r="B11" s="5">
        <v>0</v>
      </c>
      <c r="C11" s="5">
        <f>+C10</f>
        <v>94251.85</v>
      </c>
      <c r="D11" s="5"/>
      <c r="E11" s="5"/>
      <c r="F11" s="5"/>
      <c r="G11" s="5"/>
      <c r="H11" s="11">
        <f>SUM(B11:F11)</f>
        <v>94251.85</v>
      </c>
    </row>
    <row r="12" spans="1:8" ht="11.25">
      <c r="A12" s="2" t="s">
        <v>16</v>
      </c>
      <c r="B12" s="6">
        <v>639586.5</v>
      </c>
      <c r="C12" s="6">
        <v>129600.75</v>
      </c>
      <c r="D12" s="6">
        <v>0</v>
      </c>
      <c r="E12" s="6">
        <v>0</v>
      </c>
      <c r="F12" s="6">
        <v>0</v>
      </c>
      <c r="G12" s="6">
        <v>769187.25</v>
      </c>
      <c r="H12" s="12">
        <f>+H13+H14</f>
        <v>384593.625</v>
      </c>
    </row>
    <row r="13" spans="1:8" ht="11.25">
      <c r="A13" s="9" t="s">
        <v>34</v>
      </c>
      <c r="B13" s="10">
        <f>+(B12*0.5)/2</f>
        <v>159896.625</v>
      </c>
      <c r="C13" s="10">
        <f>+(C12*0.5)/2</f>
        <v>32400.1875</v>
      </c>
      <c r="D13" s="6"/>
      <c r="E13" s="6"/>
      <c r="F13" s="6"/>
      <c r="G13" s="6"/>
      <c r="H13" s="11">
        <f>SUM(B13:F13)</f>
        <v>192296.8125</v>
      </c>
    </row>
    <row r="14" spans="1:8" ht="11.25">
      <c r="A14" s="9" t="s">
        <v>35</v>
      </c>
      <c r="B14" s="5">
        <f>+B13</f>
        <v>159896.625</v>
      </c>
      <c r="C14" s="5">
        <f>+C13</f>
        <v>32400.1875</v>
      </c>
      <c r="D14" s="5"/>
      <c r="E14" s="5"/>
      <c r="F14" s="5"/>
      <c r="G14" s="5"/>
      <c r="H14" s="11">
        <f>SUM(B14:F14)</f>
        <v>192296.8125</v>
      </c>
    </row>
    <row r="15" spans="1:8" ht="11.25">
      <c r="A15" s="2" t="s">
        <v>17</v>
      </c>
      <c r="B15" s="6">
        <v>212593.8</v>
      </c>
      <c r="C15" s="6">
        <v>910205.7</v>
      </c>
      <c r="D15" s="6">
        <v>0</v>
      </c>
      <c r="E15" s="6">
        <v>0</v>
      </c>
      <c r="F15" s="6"/>
      <c r="G15" s="6">
        <v>1122799.5</v>
      </c>
      <c r="H15" s="12">
        <f>+H16+H17</f>
        <v>561399.75</v>
      </c>
    </row>
    <row r="16" spans="1:8" ht="11.25">
      <c r="A16" s="9" t="s">
        <v>34</v>
      </c>
      <c r="B16" s="10">
        <f>+(B15*0.5)/2</f>
        <v>53148.45</v>
      </c>
      <c r="C16" s="10">
        <f>+(C15*0.5)/2</f>
        <v>227551.425</v>
      </c>
      <c r="D16" s="6"/>
      <c r="E16" s="6"/>
      <c r="F16" s="6"/>
      <c r="G16" s="6"/>
      <c r="H16" s="11">
        <f>SUM(B16:F16)</f>
        <v>280699.875</v>
      </c>
    </row>
    <row r="17" spans="1:8" ht="11.25">
      <c r="A17" s="9" t="s">
        <v>35</v>
      </c>
      <c r="B17" s="5">
        <f>+B16</f>
        <v>53148.45</v>
      </c>
      <c r="C17" s="5">
        <f>+C16</f>
        <v>227551.425</v>
      </c>
      <c r="D17" s="5"/>
      <c r="E17" s="5"/>
      <c r="F17" s="5"/>
      <c r="G17" s="5"/>
      <c r="H17" s="11">
        <f>SUM(B17:F17)</f>
        <v>280699.875</v>
      </c>
    </row>
    <row r="18" spans="1:8" ht="11.25">
      <c r="A18" s="2" t="s">
        <v>18</v>
      </c>
      <c r="B18" s="6">
        <v>413740.8</v>
      </c>
      <c r="C18" s="6">
        <v>0</v>
      </c>
      <c r="D18" s="6">
        <v>0</v>
      </c>
      <c r="E18" s="6">
        <v>0</v>
      </c>
      <c r="F18" s="6">
        <v>0</v>
      </c>
      <c r="G18" s="6">
        <v>413740.8</v>
      </c>
      <c r="H18" s="12">
        <f>+H19+H20</f>
        <v>206870.4</v>
      </c>
    </row>
    <row r="19" spans="1:8" ht="11.25">
      <c r="A19" s="9" t="s">
        <v>34</v>
      </c>
      <c r="B19" s="10">
        <f>+(B18*0.5)/2</f>
        <v>103435.2</v>
      </c>
      <c r="C19" s="6"/>
      <c r="D19" s="6"/>
      <c r="E19" s="6"/>
      <c r="F19" s="6"/>
      <c r="G19" s="6"/>
      <c r="H19" s="11">
        <f>SUM(B19:F19)</f>
        <v>103435.2</v>
      </c>
    </row>
    <row r="20" spans="1:8" ht="11.25">
      <c r="A20" s="9" t="s">
        <v>35</v>
      </c>
      <c r="B20" s="5">
        <f>+B19</f>
        <v>103435.2</v>
      </c>
      <c r="C20" s="5"/>
      <c r="D20" s="5"/>
      <c r="E20" s="5"/>
      <c r="F20" s="5"/>
      <c r="G20" s="5"/>
      <c r="H20" s="11">
        <f>SUM(B20:F20)</f>
        <v>103435.2</v>
      </c>
    </row>
    <row r="21" spans="1:8" ht="11.25">
      <c r="A21" s="2" t="s">
        <v>19</v>
      </c>
      <c r="B21" s="6">
        <v>600000</v>
      </c>
      <c r="C21" s="6">
        <v>0</v>
      </c>
      <c r="D21" s="6">
        <v>0</v>
      </c>
      <c r="E21" s="6">
        <v>0</v>
      </c>
      <c r="F21" s="6">
        <v>0</v>
      </c>
      <c r="G21" s="6">
        <v>600000</v>
      </c>
      <c r="H21" s="12">
        <f>+H22+H23</f>
        <v>300000</v>
      </c>
    </row>
    <row r="22" spans="1:8" ht="11.25">
      <c r="A22" s="9" t="s">
        <v>34</v>
      </c>
      <c r="B22" s="10">
        <f>+(B21*0.5)/2</f>
        <v>150000</v>
      </c>
      <c r="C22" s="6"/>
      <c r="D22" s="6"/>
      <c r="E22" s="6"/>
      <c r="F22" s="6"/>
      <c r="G22" s="6"/>
      <c r="H22" s="11">
        <f>SUM(B22:F22)</f>
        <v>150000</v>
      </c>
    </row>
    <row r="23" spans="1:8" ht="11.25">
      <c r="A23" s="9" t="s">
        <v>35</v>
      </c>
      <c r="B23" s="5">
        <f>+B22</f>
        <v>150000</v>
      </c>
      <c r="C23" s="5"/>
      <c r="D23" s="5"/>
      <c r="E23" s="5"/>
      <c r="F23" s="5"/>
      <c r="G23" s="5"/>
      <c r="H23" s="11">
        <f>SUM(B23:F23)</f>
        <v>150000</v>
      </c>
    </row>
    <row r="24" spans="1:8" ht="11.25">
      <c r="A24" s="2" t="s">
        <v>20</v>
      </c>
      <c r="B24" s="6">
        <v>1225599.6</v>
      </c>
      <c r="C24" s="6">
        <v>0</v>
      </c>
      <c r="D24" s="6">
        <v>0</v>
      </c>
      <c r="E24" s="6">
        <v>0</v>
      </c>
      <c r="F24" s="6">
        <v>0</v>
      </c>
      <c r="G24" s="6">
        <v>1225599.6</v>
      </c>
      <c r="H24" s="12">
        <f>+H25+H26</f>
        <v>612799.8</v>
      </c>
    </row>
    <row r="25" spans="1:8" ht="11.25">
      <c r="A25" s="9" t="s">
        <v>34</v>
      </c>
      <c r="B25" s="10">
        <f>+(B24*0.5)/2</f>
        <v>306399.9</v>
      </c>
      <c r="C25" s="5"/>
      <c r="D25" s="5"/>
      <c r="E25" s="5"/>
      <c r="F25" s="5"/>
      <c r="G25" s="5"/>
      <c r="H25" s="11">
        <f>SUM(B25:F25)</f>
        <v>306399.9</v>
      </c>
    </row>
    <row r="26" spans="1:8" ht="11.25">
      <c r="A26" s="9" t="s">
        <v>35</v>
      </c>
      <c r="B26" s="5">
        <f>+B25</f>
        <v>306399.9</v>
      </c>
      <c r="H26" s="11">
        <f>SUM(B26:F26)</f>
        <v>306399.9</v>
      </c>
    </row>
    <row r="28" spans="1:7" ht="11.25">
      <c r="A28" s="2" t="s">
        <v>32</v>
      </c>
      <c r="B28" s="6">
        <f aca="true" t="shared" si="0" ref="B28:G28">+B3+B6+B9+B12+B15+B18+B21+B24</f>
        <v>3498490.7</v>
      </c>
      <c r="C28" s="6">
        <f t="shared" si="0"/>
        <v>1416813.85</v>
      </c>
      <c r="D28" s="6">
        <f t="shared" si="0"/>
        <v>1530000</v>
      </c>
      <c r="E28" s="6">
        <f t="shared" si="0"/>
        <v>0</v>
      </c>
      <c r="F28" s="6">
        <f t="shared" si="0"/>
        <v>861209</v>
      </c>
      <c r="G28" s="6">
        <f t="shared" si="0"/>
        <v>7306513.550000001</v>
      </c>
    </row>
    <row r="29" spans="1:8" ht="11.25">
      <c r="A29" s="2" t="s">
        <v>33</v>
      </c>
      <c r="B29" s="12">
        <f>+B30+B31</f>
        <v>1749245.35</v>
      </c>
      <c r="C29" s="12">
        <f>+C30+C31</f>
        <v>708406.925</v>
      </c>
      <c r="D29" s="12">
        <f>+D30+D31</f>
        <v>1530000</v>
      </c>
      <c r="E29" s="12">
        <f>+E30+E31</f>
        <v>0</v>
      </c>
      <c r="F29" s="12">
        <f>+F30+F31</f>
        <v>861209</v>
      </c>
      <c r="H29" s="12">
        <f>SUM(B29:F29)</f>
        <v>4848861.275</v>
      </c>
    </row>
    <row r="30" spans="1:8" ht="11.25">
      <c r="A30" s="9" t="s">
        <v>34</v>
      </c>
      <c r="B30" s="10">
        <f aca="true" t="shared" si="1" ref="B30:F31">+B4+B7+B10+B13+B16+B19+B22+B25</f>
        <v>874622.675</v>
      </c>
      <c r="C30" s="10">
        <f t="shared" si="1"/>
        <v>354203.4625</v>
      </c>
      <c r="D30" s="10">
        <f t="shared" si="1"/>
        <v>1530000</v>
      </c>
      <c r="E30" s="10">
        <f t="shared" si="1"/>
        <v>0</v>
      </c>
      <c r="F30" s="10">
        <f t="shared" si="1"/>
        <v>861209</v>
      </c>
      <c r="H30" s="13">
        <f>SUM(B30:F30)</f>
        <v>3620035.1375</v>
      </c>
    </row>
    <row r="31" spans="1:8" ht="11.25">
      <c r="A31" s="9" t="s">
        <v>35</v>
      </c>
      <c r="B31" s="10">
        <f t="shared" si="1"/>
        <v>874622.675</v>
      </c>
      <c r="C31" s="10">
        <f t="shared" si="1"/>
        <v>354203.4625</v>
      </c>
      <c r="D31" s="10">
        <f t="shared" si="1"/>
        <v>0</v>
      </c>
      <c r="E31" s="10">
        <f t="shared" si="1"/>
        <v>0</v>
      </c>
      <c r="F31" s="10">
        <f t="shared" si="1"/>
        <v>0</v>
      </c>
      <c r="H31" s="13">
        <f>SUM(B31:F31)</f>
        <v>1228826.1375000002</v>
      </c>
    </row>
    <row r="32" spans="1:6" ht="11.25">
      <c r="A32" s="2" t="s">
        <v>36</v>
      </c>
      <c r="B32" s="15">
        <v>0.3127</v>
      </c>
      <c r="C32" s="15">
        <v>0.3127</v>
      </c>
      <c r="D32" s="14">
        <v>1</v>
      </c>
      <c r="F32" s="14">
        <v>1</v>
      </c>
    </row>
    <row r="33" spans="1:3" ht="11.25">
      <c r="A33" s="2"/>
      <c r="B33" s="6"/>
      <c r="C33" s="8"/>
    </row>
  </sheetData>
  <mergeCells count="1">
    <mergeCell ref="A1:G1"/>
  </mergeCells>
  <printOptions gridLines="1"/>
  <pageMargins left="0.75" right="0.75" top="1" bottom="1" header="0.5" footer="0.5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CO.Z.A.C. (Cooperativa Zootecnica Agricola Cosentina)</dc:title>
  <dc:subject>CO.Z.A.C. (Cooperativa Zootecnica Agricola Cosentina)</dc:subject>
  <dc:creator>RadicchiC</dc:creator>
  <cp:keywords/>
  <dc:description/>
  <cp:lastModifiedBy>tiritteras</cp:lastModifiedBy>
  <cp:lastPrinted>2006-04-04T12:31:08Z</cp:lastPrinted>
  <dcterms:created xsi:type="dcterms:W3CDTF">2006-02-03T10:06:28Z</dcterms:created>
  <dcterms:modified xsi:type="dcterms:W3CDTF">2006-04-04T12:31:45Z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-1930271970</vt:i4>
  </property>
  <property fmtid="{D5CDD505-2E9C-101B-9397-08002B2CF9AE}" pid="3" name="_EmailSubject">
    <vt:lpwstr>Contratti di filiera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