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Inv.Ti per Tab. di spesa e Reg." sheetId="1" r:id="rId1"/>
    <sheet name="Contributo" sheetId="2" r:id="rId2"/>
  </sheets>
  <definedNames>
    <definedName name="_xlnm.Print_Titles" localSheetId="1">'Contributo'!$1:$2</definedName>
    <definedName name="_xlnm.Print_Titles" localSheetId="0">'Inv.Ti per Tab. di spesa e Reg.'!$1:$2</definedName>
  </definedNames>
  <calcPr fullCalcOnLoad="1"/>
</workbook>
</file>

<file path=xl/sharedStrings.xml><?xml version="1.0" encoding="utf-8"?>
<sst xmlns="http://schemas.openxmlformats.org/spreadsheetml/2006/main" count="626" uniqueCount="146">
  <si>
    <t>Denominazione beneficiario e Distr. regionale</t>
  </si>
  <si>
    <t>1A</t>
  </si>
  <si>
    <t>2A</t>
  </si>
  <si>
    <t>3A</t>
  </si>
  <si>
    <t>4A</t>
  </si>
  <si>
    <t>5A</t>
  </si>
  <si>
    <t>Totale</t>
  </si>
  <si>
    <t>PIEM 01 -CONSORZIO PER LA TUTELA DELL'ASTI</t>
  </si>
  <si>
    <t xml:space="preserve">     PIEMONTE</t>
  </si>
  <si>
    <t>PIEM 02 - CA'D CARUSSIN</t>
  </si>
  <si>
    <t>PIEM 03 - AZ. AGR. FORTETO DELLA LUJA SS</t>
  </si>
  <si>
    <t>PIEM 04 - AZ AGR  SCAGLIOLA S.S</t>
  </si>
  <si>
    <t>PIEM 05  - TENUTA VITIVINICOLA CASTELLO SS</t>
  </si>
  <si>
    <t>PIEM 06 - CASCINA CASTLET</t>
  </si>
  <si>
    <t>PIEM 07 - CASA VINICOLA ABBAZIA SRL</t>
  </si>
  <si>
    <t>TOSC 01 - CONSORZIO  VINI CHIANTI CLASSICO</t>
  </si>
  <si>
    <t xml:space="preserve">     TOSCANA</t>
  </si>
  <si>
    <t>TOSC 02 - CONSORZIO MARCHIO STORICO  CHIANTI CLASSICO</t>
  </si>
  <si>
    <t>TOSC 03 - AZ AGR  LE CASE- GRASSI  ROLANDO</t>
  </si>
  <si>
    <t>TOSC 04 - AZ AGR I CASALINI</t>
  </si>
  <si>
    <t>TOSC 05 - AZ AGR LA TORRE DI BINI GIOVANNA</t>
  </si>
  <si>
    <t>TOSC 06 - AZ AGR IL PINO SAS</t>
  </si>
  <si>
    <t>TOSC 07 - AZIENDA BARONCINI di GIACHETTI MASSIMO</t>
  </si>
  <si>
    <t>TOSC 08 - AZ AGR TORRIANO</t>
  </si>
  <si>
    <t>TOSC 09 - LE RACOLE</t>
  </si>
  <si>
    <t>TOSC 10 -  AZ AGR MICIOLO</t>
  </si>
  <si>
    <t>TOSC 11 - ANTICA FATTORIA DI CASEROTTA</t>
  </si>
  <si>
    <t>TOSC 12 -  FATTORIA TOSCANELLA RIMAGGIO</t>
  </si>
  <si>
    <t>TOSC 13 - FATTORIA DI MERCATALE SS</t>
  </si>
  <si>
    <t>TOSC 14 - AZ AGR PRUNETO</t>
  </si>
  <si>
    <t>TOSC 15 - AZ AGR PODERE VAL DELLE CORTI</t>
  </si>
  <si>
    <t>TOSC 16 - AZ AGR  LE BONATTE</t>
  </si>
  <si>
    <t>TOSC 17 -  IL VILLINO</t>
  </si>
  <si>
    <t>TOSC 18 - FALCIANI RENZO</t>
  </si>
  <si>
    <t>TOSC 19 - FATTORIA LE SANTE MARIE</t>
  </si>
  <si>
    <t>TOSC 20 - AZ AGR IL PALAGIO</t>
  </si>
  <si>
    <t>TOSC 21 - PODERE LA CAPPELLA</t>
  </si>
  <si>
    <t>TOSC 22 - AZ AGR REGGINE-MARIOTTINI CARLO</t>
  </si>
  <si>
    <t>TOSC 23 -  AZ AGR SAVIGNOLA PAOLINA</t>
  </si>
  <si>
    <t>TOSC 24 - AZ AGR SANT' AGNESE</t>
  </si>
  <si>
    <t>TOSC 25 - AZ AGR CASALGALLO</t>
  </si>
  <si>
    <t>TOSC 26 - LA CAMPORENA GIORGI GIORGIO</t>
  </si>
  <si>
    <t>TOSC 27 - AZ AGR LE CINCIOLE</t>
  </si>
  <si>
    <t>TOSC 28 - FATTORIA  LA LOGGIA</t>
  </si>
  <si>
    <t>TOSC 29 - AZ AGR OLIVIERA</t>
  </si>
  <si>
    <t>TOSC 30 - FATTORIA DI LAMOLE - VOLPAIA</t>
  </si>
  <si>
    <t>TOSC 31 - AZ AGR  I SODI FRATELLI CASINI SRL</t>
  </si>
  <si>
    <t>TOSC 32 - AZ AGR  CONCADORO</t>
  </si>
  <si>
    <t>TOSC 33 - FATTORIA VIGNAVECCHIA</t>
  </si>
  <si>
    <t>TOSC 34 - AZ AGR PODERE PERSETO S.S</t>
  </si>
  <si>
    <t>TOSC 35 - AZ AGR MANNUCCI DROANDI</t>
  </si>
  <si>
    <t>TOSC 36 - AZ AGR TERRE DI MELAZZANO-FALCIANI ANDREA</t>
  </si>
  <si>
    <t>TOSC 37 - TADDEI CATERINA FATTORIA LORNANO</t>
  </si>
  <si>
    <t>TOSC 38 - FATTORIA CALCINAIA</t>
  </si>
  <si>
    <t>TOSC 39 - CASTELLO DI CACCHIANO</t>
  </si>
  <si>
    <t>TOSC 40 - POGGIO AL SOLE S.S</t>
  </si>
  <si>
    <t>TOSC 41 - SOC AGR CASTELLO DI LUCIGNANO</t>
  </si>
  <si>
    <t>TOSC 42 - AZ AGR  VAL DELLE ROSE SRL</t>
  </si>
  <si>
    <t>TOSC 43 -  RUSPOLI GIULIO-TENUTA DI LILLIANO</t>
  </si>
  <si>
    <t>TOSC 44 - TENUTA DI BIBBIANO SRL</t>
  </si>
  <si>
    <t>TOSC 45 - VILLA VIGNAMAGGIO SNC</t>
  </si>
  <si>
    <t>TOSC 46 - AGRICOLA VILLA CERNA S.S</t>
  </si>
  <si>
    <t>TOSC 47 - AZ AGR FONTODI S.S</t>
  </si>
  <si>
    <t>TOSC 48 - TENUTA DI COLTIBUONO SRL</t>
  </si>
  <si>
    <t>TOSC 49 -  VITICOLA TOSCANA</t>
  </si>
  <si>
    <t>TOSC 50 - DIEVOLE S.p.A.</t>
  </si>
  <si>
    <t>TOSC 51 - COLI S.p.A.</t>
  </si>
  <si>
    <t>TOSC 52 - ROCCA DELLE MACIE</t>
  </si>
  <si>
    <t>TOSC 53 - GRUPPO ITALIANO VINI SCARL</t>
  </si>
  <si>
    <t>TOSC 54 - FATTORIA LA PRESURA</t>
  </si>
  <si>
    <t>TOSC 55 - EREDI ENZO RASPI</t>
  </si>
  <si>
    <t>TOSC 56  - AZ AGR CASAVECCHIA</t>
  </si>
  <si>
    <t>TOSC 57 - CAMPINUOVI DI NADIA RIGUCCINI</t>
  </si>
  <si>
    <t>TOSC 58 - CASINA DI CORNIA</t>
  </si>
  <si>
    <t>TOSC 59 - PODERE TERRENO ALLA VIA DELLA VOLPAIA</t>
  </si>
  <si>
    <t>TOSC 60 - FATTORIA CASALOSTE</t>
  </si>
  <si>
    <t>TOSC 61 - AZ AGR LE FIORAIE</t>
  </si>
  <si>
    <t>TOSC 62 - CANONICA A CERRETO</t>
  </si>
  <si>
    <t>TOSC 63 - AZ AGR LA CASACCIA</t>
  </si>
  <si>
    <t>TOSC 64 - TENUTA DI RISECCOLI DI NURZIA SRL</t>
  </si>
  <si>
    <t>TOSC 65 - SOC AGR SANTA BRIGIDA-FATT. LA RIPA</t>
  </si>
  <si>
    <t>TOSC 66 - SELVOLINI SAS</t>
  </si>
  <si>
    <t>TOSC 67 - TORRACCIA DI PRESURA SRL</t>
  </si>
  <si>
    <t>TOSC 68 - AZ AGR RODANO</t>
  </si>
  <si>
    <t>TOSC 69 -  FATTORIA CASA SOLA-GAMBARO GIUSEPPE</t>
  </si>
  <si>
    <t>TOSC 70   - AZ AGR ALESSI EMILIANO</t>
  </si>
  <si>
    <t>TOSC 71 -  FATTORIA SAN GIUSTO A RENTENNANO</t>
  </si>
  <si>
    <t>TOSC 72 - VILLA PALAZZO SRL</t>
  </si>
  <si>
    <t>TOSC 73 - NETTUNO SRL</t>
  </si>
  <si>
    <t>TOSC 74 - CASTELLO DELLA PANERETTA</t>
  </si>
  <si>
    <t>TOSC 75 - FATTORIA CASTELLO DI VOLPAIA</t>
  </si>
  <si>
    <t>TOSC 76 - CASTELLO DI VERRAZZANO</t>
  </si>
  <si>
    <t>TOSC 77 - CASA VINICOLA FRATELLI NISTRI SAS</t>
  </si>
  <si>
    <t>TOSC 78 - CASTELLO DI QUERCETO S.p.A.</t>
  </si>
  <si>
    <t>TOSC 79 - BASILICA CAFAGGIO SRL</t>
  </si>
  <si>
    <t>TOSC 80 - AZ AGR CASTELLO DI MONASTERO SRL</t>
  </si>
  <si>
    <t>TOSC 81 - CASTELLO D'ALBOLA SS</t>
  </si>
  <si>
    <t>TOSC 82 - FELSINA S.p.A.</t>
  </si>
  <si>
    <t>TOSC 83 - CASA VINICOLA LUIGI CECCHI E FIGLI SRL</t>
  </si>
  <si>
    <t>VEN 01 -  U.VI.VE.</t>
  </si>
  <si>
    <t xml:space="preserve">     VENETO</t>
  </si>
  <si>
    <t>VEN 02 - CONSORZIO PER LA TUTELA DEI VINI DOC ARCOLE</t>
  </si>
  <si>
    <t>VEN 03 - CONSORZIO VOLONTARIO TUTELA VINI  SOAVE E RECIOTO DI SOAVE</t>
  </si>
  <si>
    <t>VEN 04 - CONSORZIO  DI TUTELA VINO  LESSINI DURELLO DOC</t>
  </si>
  <si>
    <t>VEN 05 - CONSORZIO VOLONTARIO  PER LA TUTELA DELLA DOC DEI VINI COLLI EUGANEI</t>
  </si>
  <si>
    <t>VEN 06 - CONSORZIO PER LA TUTELA DEI VINI MONTELLO E COLLI ASOLANI"</t>
  </si>
  <si>
    <t>VEN 07 - GALLO GIANCARLA</t>
  </si>
  <si>
    <t>VEN 08 - AZ AGR SADOCCO TERESA</t>
  </si>
  <si>
    <t>VEN 09 - AZ AGR LE BUSINELLE DI BIASIO LUCIO &amp; AUGUSTO SS</t>
  </si>
  <si>
    <t>VEN 10 - BIASIO NATALINO</t>
  </si>
  <si>
    <t>VEN 11 - AZ AGR MONTE CASTELLARO S.S</t>
  </si>
  <si>
    <t>VEN 12 - BARCHESSA LOREDAN</t>
  </si>
  <si>
    <t>VEN 13 - SANSOVINO VIGNETI E CANTINE SCARL</t>
  </si>
  <si>
    <t>VEN 14 - AZ AGR  LA PIOPPA S.S</t>
  </si>
  <si>
    <t>VEN 15 - AGNOLETTI IDA</t>
  </si>
  <si>
    <t>VEN 16 - AZ AGR STRAZZACAPPA GIANNI</t>
  </si>
  <si>
    <t>VEN 17 - AZ AGR VIGNA PARADISO S.S</t>
  </si>
  <si>
    <t>VEN 18 - POZZOBON EMILIO S.S</t>
  </si>
  <si>
    <t>VEN 19 - AZ AGR COSTALUNGA S.S</t>
  </si>
  <si>
    <t>VEN 20 - AZ VITIVICOLA MURARO SEVERINO SS</t>
  </si>
  <si>
    <t>VEN 21 - AZ AGR  SERAFINI   &amp;   VIDOTTO</t>
  </si>
  <si>
    <t>VEN 22 - AZ AGR CONTE  LOREDAN GASPARINI</t>
  </si>
  <si>
    <t>VEN 23 - POSTUMIA VINI SNC  DI SAVIAN ARNALDO &amp; CO.</t>
  </si>
  <si>
    <t>VEN 24 -  VITICOLTORI RIUNITI DEI COLLI EUGANEI SCARL</t>
  </si>
  <si>
    <t>VEN 25 - MONTELVINI S.p.A.</t>
  </si>
  <si>
    <t>VEN 26 - CANTINE DEI COLLI BERICI SCARL</t>
  </si>
  <si>
    <t>VEN 27 - PIGIARDO</t>
  </si>
  <si>
    <t>VEN 28 - BIONDO JEO DI DE LUCCHI MARINI A.</t>
  </si>
  <si>
    <t>VEN 29 - TENUTA MULIN DI MEZZO</t>
  </si>
  <si>
    <t>VEN 30 - AZ AGR.COLLE MATTARA</t>
  </si>
  <si>
    <t>VEN 31 - AZ AGR CA' LUSTRA S.S</t>
  </si>
  <si>
    <t>VEN 32 - AZ AGR DOMINIO DI BAGNOLI S.S</t>
  </si>
  <si>
    <t>VEN 33 - CANTINA VALDADIGE SCARL</t>
  </si>
  <si>
    <t>PIEMONTE</t>
  </si>
  <si>
    <t>TOSCANA</t>
  </si>
  <si>
    <t>VENETO</t>
  </si>
  <si>
    <t>Tab. 1: TERRITORI DIVINI - Investimenti ammissibili (Valori espressi in Euro)</t>
  </si>
  <si>
    <t>Tab. 2: TERRITORI DIVINI - Contributo in conto capitale e finanziamento agevolato (Valori espressi in Euro)</t>
  </si>
  <si>
    <t>Denominazione beneficiario</t>
  </si>
  <si>
    <t>Tot. Investimenti</t>
  </si>
  <si>
    <t>Tot. contributo</t>
  </si>
  <si>
    <t>Totale investimenti</t>
  </si>
  <si>
    <t>Totale contributo</t>
  </si>
  <si>
    <t>Contributo in conto capitale</t>
  </si>
  <si>
    <t>Finanziamento agevolato</t>
  </si>
  <si>
    <t>ESL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</si>
</sst>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2" fillId="2" borderId="0" xfId="15" applyFont="1" applyFill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9" fontId="2" fillId="0" borderId="0" xfId="17" applyFont="1" applyAlignment="1">
      <alignment/>
    </xf>
    <xf numFmtId="9" fontId="2" fillId="0" borderId="0" xfId="0" applyNumberFormat="1" applyFont="1" applyAlignment="1">
      <alignment/>
    </xf>
    <xf numFmtId="10" fontId="2" fillId="0" borderId="0" xfId="17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3"/>
  <sheetViews>
    <sheetView workbookViewId="0" topLeftCell="A1">
      <selection activeCell="A2" sqref="A2"/>
    </sheetView>
  </sheetViews>
  <sheetFormatPr defaultColWidth="9.140625" defaultRowHeight="12.75"/>
  <cols>
    <col min="1" max="1" width="69.140625" style="1" bestFit="1" customWidth="1"/>
    <col min="2" max="3" width="12.140625" style="1" bestFit="1" customWidth="1"/>
    <col min="4" max="5" width="13.7109375" style="1" bestFit="1" customWidth="1"/>
    <col min="6" max="6" width="12.00390625" style="1" bestFit="1" customWidth="1"/>
    <col min="7" max="7" width="13.7109375" style="1" bestFit="1" customWidth="1"/>
    <col min="8" max="16384" width="9.140625" style="1" customWidth="1"/>
  </cols>
  <sheetData>
    <row r="1" spans="1:7" ht="11.25">
      <c r="A1" s="17" t="s">
        <v>136</v>
      </c>
      <c r="B1" s="17"/>
      <c r="C1" s="17"/>
      <c r="D1" s="17"/>
      <c r="E1" s="17"/>
      <c r="F1" s="17"/>
      <c r="G1" s="17"/>
    </row>
    <row r="2" spans="1:7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1.25">
      <c r="A3" s="2" t="s">
        <v>7</v>
      </c>
      <c r="B3" s="6">
        <v>0</v>
      </c>
      <c r="C3" s="6">
        <v>0</v>
      </c>
      <c r="D3" s="6">
        <v>3212333</v>
      </c>
      <c r="E3" s="6">
        <v>1333000</v>
      </c>
      <c r="F3" s="6">
        <v>489117.3821675172</v>
      </c>
      <c r="G3" s="6">
        <v>5034450.382167517</v>
      </c>
    </row>
    <row r="4" spans="1:7" ht="11.25">
      <c r="A4" s="1" t="s">
        <v>8</v>
      </c>
      <c r="B4" s="5">
        <v>0</v>
      </c>
      <c r="C4" s="5">
        <v>0</v>
      </c>
      <c r="D4" s="5">
        <v>3212333</v>
      </c>
      <c r="E4" s="5">
        <v>1333000</v>
      </c>
      <c r="F4" s="5">
        <v>489117.3821675173</v>
      </c>
      <c r="G4" s="5">
        <v>5034450.382167517</v>
      </c>
    </row>
    <row r="5" spans="1:7" ht="11.25">
      <c r="A5" s="2" t="s">
        <v>9</v>
      </c>
      <c r="B5" s="6">
        <v>0</v>
      </c>
      <c r="C5" s="6">
        <v>0</v>
      </c>
      <c r="D5" s="6">
        <v>5000</v>
      </c>
      <c r="E5" s="6">
        <v>0</v>
      </c>
      <c r="F5" s="6">
        <v>0</v>
      </c>
      <c r="G5" s="6">
        <v>5000</v>
      </c>
    </row>
    <row r="6" spans="1:7" ht="11.25">
      <c r="A6" s="1" t="s">
        <v>8</v>
      </c>
      <c r="B6" s="5">
        <v>0</v>
      </c>
      <c r="C6" s="5">
        <v>0</v>
      </c>
      <c r="D6" s="5">
        <v>5000</v>
      </c>
      <c r="E6" s="5">
        <v>0</v>
      </c>
      <c r="F6" s="5">
        <v>0</v>
      </c>
      <c r="G6" s="5">
        <v>5000</v>
      </c>
    </row>
    <row r="7" spans="1:7" ht="11.25">
      <c r="A7" s="2" t="s">
        <v>10</v>
      </c>
      <c r="B7" s="6">
        <v>0</v>
      </c>
      <c r="C7" s="6">
        <v>17500</v>
      </c>
      <c r="D7" s="6">
        <v>0</v>
      </c>
      <c r="E7" s="6">
        <v>0</v>
      </c>
      <c r="F7" s="6">
        <v>0</v>
      </c>
      <c r="G7" s="6">
        <v>17500</v>
      </c>
    </row>
    <row r="8" spans="1:7" ht="11.25">
      <c r="A8" s="1" t="s">
        <v>8</v>
      </c>
      <c r="B8" s="5">
        <v>0</v>
      </c>
      <c r="C8" s="5">
        <v>17500</v>
      </c>
      <c r="D8" s="5">
        <v>0</v>
      </c>
      <c r="E8" s="5">
        <v>0</v>
      </c>
      <c r="F8" s="5">
        <v>0</v>
      </c>
      <c r="G8" s="5">
        <v>17500</v>
      </c>
    </row>
    <row r="9" spans="1:7" ht="11.25">
      <c r="A9" s="2" t="s">
        <v>11</v>
      </c>
      <c r="B9" s="6">
        <v>0</v>
      </c>
      <c r="C9" s="6">
        <v>289000</v>
      </c>
      <c r="D9" s="6">
        <v>0</v>
      </c>
      <c r="E9" s="6">
        <v>0</v>
      </c>
      <c r="F9" s="6">
        <v>0</v>
      </c>
      <c r="G9" s="6">
        <v>289000</v>
      </c>
    </row>
    <row r="10" spans="1:7" ht="11.25">
      <c r="A10" s="1" t="s">
        <v>8</v>
      </c>
      <c r="B10" s="5">
        <v>0</v>
      </c>
      <c r="C10" s="5">
        <v>289000</v>
      </c>
      <c r="D10" s="5">
        <v>0</v>
      </c>
      <c r="E10" s="5">
        <v>0</v>
      </c>
      <c r="F10" s="5">
        <v>0</v>
      </c>
      <c r="G10" s="5">
        <v>289000</v>
      </c>
    </row>
    <row r="11" spans="1:7" ht="11.25">
      <c r="A11" s="2" t="s">
        <v>12</v>
      </c>
      <c r="B11" s="6">
        <v>51000</v>
      </c>
      <c r="C11" s="6">
        <v>76900</v>
      </c>
      <c r="D11" s="6">
        <v>0</v>
      </c>
      <c r="E11" s="6">
        <v>0</v>
      </c>
      <c r="F11" s="6">
        <v>0</v>
      </c>
      <c r="G11" s="6">
        <v>127900</v>
      </c>
    </row>
    <row r="12" spans="1:7" ht="11.25">
      <c r="A12" s="1" t="s">
        <v>8</v>
      </c>
      <c r="B12" s="5">
        <v>51000</v>
      </c>
      <c r="C12" s="5">
        <v>76900</v>
      </c>
      <c r="D12" s="5">
        <v>0</v>
      </c>
      <c r="E12" s="5">
        <v>0</v>
      </c>
      <c r="F12" s="5">
        <v>0</v>
      </c>
      <c r="G12" s="5">
        <v>127900</v>
      </c>
    </row>
    <row r="13" spans="1:7" ht="11.25">
      <c r="A13" s="2" t="s">
        <v>13</v>
      </c>
      <c r="B13" s="6">
        <v>0</v>
      </c>
      <c r="C13" s="6">
        <v>332500</v>
      </c>
      <c r="D13" s="6">
        <v>0</v>
      </c>
      <c r="E13" s="6">
        <v>0</v>
      </c>
      <c r="F13" s="6">
        <v>0</v>
      </c>
      <c r="G13" s="6">
        <v>332500</v>
      </c>
    </row>
    <row r="14" spans="1:7" ht="11.25">
      <c r="A14" s="1" t="s">
        <v>8</v>
      </c>
      <c r="B14" s="5">
        <v>0</v>
      </c>
      <c r="C14" s="5">
        <v>332500</v>
      </c>
      <c r="D14" s="5">
        <v>0</v>
      </c>
      <c r="E14" s="5">
        <v>0</v>
      </c>
      <c r="F14" s="5">
        <v>0</v>
      </c>
      <c r="G14" s="5">
        <v>332500</v>
      </c>
    </row>
    <row r="15" spans="1:7" ht="11.25">
      <c r="A15" s="2" t="s">
        <v>14</v>
      </c>
      <c r="B15" s="6">
        <v>0</v>
      </c>
      <c r="C15" s="6">
        <v>290000</v>
      </c>
      <c r="D15" s="6">
        <v>0</v>
      </c>
      <c r="E15" s="6">
        <v>0</v>
      </c>
      <c r="F15" s="6">
        <v>0</v>
      </c>
      <c r="G15" s="6">
        <v>290000</v>
      </c>
    </row>
    <row r="16" spans="1:7" ht="11.25">
      <c r="A16" s="1" t="s">
        <v>8</v>
      </c>
      <c r="B16" s="5">
        <v>0</v>
      </c>
      <c r="C16" s="5">
        <v>290000</v>
      </c>
      <c r="D16" s="5">
        <v>0</v>
      </c>
      <c r="E16" s="5">
        <v>0</v>
      </c>
      <c r="F16" s="5">
        <v>0</v>
      </c>
      <c r="G16" s="5">
        <v>290000</v>
      </c>
    </row>
    <row r="17" spans="1:7" ht="11.25">
      <c r="A17" s="2" t="s">
        <v>15</v>
      </c>
      <c r="B17" s="6">
        <v>0</v>
      </c>
      <c r="C17" s="6">
        <v>0</v>
      </c>
      <c r="D17" s="6">
        <v>501333</v>
      </c>
      <c r="E17" s="6">
        <v>666666.5</v>
      </c>
      <c r="F17" s="6">
        <v>258165.71600120084</v>
      </c>
      <c r="G17" s="6">
        <v>1426165.216001201</v>
      </c>
    </row>
    <row r="18" spans="1:7" ht="11.25">
      <c r="A18" s="1" t="s">
        <v>16</v>
      </c>
      <c r="B18" s="5">
        <v>0</v>
      </c>
      <c r="C18" s="5">
        <v>0</v>
      </c>
      <c r="D18" s="5">
        <v>501333</v>
      </c>
      <c r="E18" s="5">
        <v>666666.5</v>
      </c>
      <c r="F18" s="5">
        <v>258165.71600120084</v>
      </c>
      <c r="G18" s="5">
        <v>1426165.216001201</v>
      </c>
    </row>
    <row r="19" spans="1:7" ht="11.25">
      <c r="A19" s="2" t="s">
        <v>17</v>
      </c>
      <c r="B19" s="6">
        <v>0</v>
      </c>
      <c r="C19" s="6">
        <v>0</v>
      </c>
      <c r="D19" s="6">
        <v>660000</v>
      </c>
      <c r="E19" s="6">
        <v>666666.5</v>
      </c>
      <c r="F19" s="6">
        <v>0</v>
      </c>
      <c r="G19" s="6">
        <v>1326666.5</v>
      </c>
    </row>
    <row r="20" spans="1:7" ht="11.25">
      <c r="A20" s="1" t="s">
        <v>16</v>
      </c>
      <c r="B20" s="5">
        <v>0</v>
      </c>
      <c r="C20" s="5">
        <v>0</v>
      </c>
      <c r="D20" s="5">
        <v>660000</v>
      </c>
      <c r="E20" s="5">
        <v>666666.5</v>
      </c>
      <c r="F20" s="5">
        <v>0</v>
      </c>
      <c r="G20" s="5">
        <v>1326666.5</v>
      </c>
    </row>
    <row r="21" spans="1:7" ht="11.25">
      <c r="A21" s="2" t="s">
        <v>18</v>
      </c>
      <c r="B21" s="6">
        <v>28160</v>
      </c>
      <c r="C21" s="6">
        <v>0</v>
      </c>
      <c r="D21" s="6">
        <v>0</v>
      </c>
      <c r="E21" s="6">
        <v>0</v>
      </c>
      <c r="F21" s="6">
        <v>0</v>
      </c>
      <c r="G21" s="6">
        <v>28160</v>
      </c>
    </row>
    <row r="22" spans="1:7" ht="11.25">
      <c r="A22" s="1" t="s">
        <v>16</v>
      </c>
      <c r="B22" s="5">
        <v>28160</v>
      </c>
      <c r="C22" s="5">
        <v>0</v>
      </c>
      <c r="D22" s="5">
        <v>0</v>
      </c>
      <c r="E22" s="5">
        <v>0</v>
      </c>
      <c r="F22" s="5">
        <v>0</v>
      </c>
      <c r="G22" s="5">
        <v>28160</v>
      </c>
    </row>
    <row r="23" spans="1:7" ht="11.25">
      <c r="A23" s="2" t="s">
        <v>19</v>
      </c>
      <c r="B23" s="6">
        <v>14080</v>
      </c>
      <c r="C23" s="6">
        <v>20240</v>
      </c>
      <c r="D23" s="6">
        <v>0</v>
      </c>
      <c r="E23" s="6">
        <v>0</v>
      </c>
      <c r="F23" s="6">
        <v>0</v>
      </c>
      <c r="G23" s="6">
        <v>34320</v>
      </c>
    </row>
    <row r="24" spans="1:7" ht="11.25">
      <c r="A24" s="1" t="s">
        <v>16</v>
      </c>
      <c r="B24" s="5">
        <v>14080</v>
      </c>
      <c r="C24" s="5">
        <v>20240</v>
      </c>
      <c r="D24" s="5">
        <v>0</v>
      </c>
      <c r="E24" s="5">
        <v>0</v>
      </c>
      <c r="F24" s="5">
        <v>0</v>
      </c>
      <c r="G24" s="5">
        <v>34320</v>
      </c>
    </row>
    <row r="25" spans="1:7" ht="11.25">
      <c r="A25" s="2" t="s">
        <v>20</v>
      </c>
      <c r="B25" s="6">
        <v>16000</v>
      </c>
      <c r="C25" s="6">
        <v>0</v>
      </c>
      <c r="D25" s="6">
        <v>0</v>
      </c>
      <c r="E25" s="6">
        <v>0</v>
      </c>
      <c r="F25" s="6">
        <v>0</v>
      </c>
      <c r="G25" s="6">
        <v>16000</v>
      </c>
    </row>
    <row r="26" spans="1:7" ht="11.25">
      <c r="A26" s="1" t="s">
        <v>16</v>
      </c>
      <c r="B26" s="5">
        <v>16000</v>
      </c>
      <c r="C26" s="5">
        <v>0</v>
      </c>
      <c r="D26" s="5">
        <v>0</v>
      </c>
      <c r="E26" s="5">
        <v>0</v>
      </c>
      <c r="F26" s="5">
        <v>0</v>
      </c>
      <c r="G26" s="5">
        <v>16000</v>
      </c>
    </row>
    <row r="27" spans="1:7" ht="11.25">
      <c r="A27" s="2" t="s">
        <v>21</v>
      </c>
      <c r="B27" s="6">
        <v>36520</v>
      </c>
      <c r="C27" s="6">
        <v>0</v>
      </c>
      <c r="D27" s="6">
        <v>0</v>
      </c>
      <c r="E27" s="6">
        <v>0</v>
      </c>
      <c r="F27" s="6">
        <v>0</v>
      </c>
      <c r="G27" s="6">
        <v>36520</v>
      </c>
    </row>
    <row r="28" spans="1:7" ht="11.25">
      <c r="A28" s="1" t="s">
        <v>16</v>
      </c>
      <c r="B28" s="5">
        <v>36520</v>
      </c>
      <c r="C28" s="5">
        <v>0</v>
      </c>
      <c r="D28" s="5">
        <v>0</v>
      </c>
      <c r="E28" s="5">
        <v>0</v>
      </c>
      <c r="F28" s="5">
        <v>0</v>
      </c>
      <c r="G28" s="5">
        <v>36520</v>
      </c>
    </row>
    <row r="29" spans="1:7" ht="11.25">
      <c r="A29" s="2" t="s">
        <v>22</v>
      </c>
      <c r="B29" s="6">
        <v>78760</v>
      </c>
      <c r="C29" s="6">
        <v>0</v>
      </c>
      <c r="D29" s="6">
        <v>0</v>
      </c>
      <c r="E29" s="6">
        <v>0</v>
      </c>
      <c r="F29" s="6">
        <v>0</v>
      </c>
      <c r="G29" s="6">
        <v>78760</v>
      </c>
    </row>
    <row r="30" spans="1:7" ht="11.25">
      <c r="A30" s="1" t="s">
        <v>16</v>
      </c>
      <c r="B30" s="5">
        <v>78760</v>
      </c>
      <c r="C30" s="5">
        <v>0</v>
      </c>
      <c r="D30" s="5">
        <v>0</v>
      </c>
      <c r="E30" s="5">
        <v>0</v>
      </c>
      <c r="F30" s="5">
        <v>0</v>
      </c>
      <c r="G30" s="5">
        <v>78760</v>
      </c>
    </row>
    <row r="31" spans="1:7" ht="11.25">
      <c r="A31" s="2" t="s">
        <v>23</v>
      </c>
      <c r="B31" s="6">
        <v>14960</v>
      </c>
      <c r="C31" s="6">
        <v>0</v>
      </c>
      <c r="D31" s="6">
        <v>0</v>
      </c>
      <c r="E31" s="6">
        <v>0</v>
      </c>
      <c r="F31" s="6">
        <v>0</v>
      </c>
      <c r="G31" s="6">
        <v>14960</v>
      </c>
    </row>
    <row r="32" spans="1:7" ht="11.25">
      <c r="A32" s="1" t="s">
        <v>16</v>
      </c>
      <c r="B32" s="5">
        <v>14960</v>
      </c>
      <c r="C32" s="5">
        <v>0</v>
      </c>
      <c r="D32" s="5">
        <v>0</v>
      </c>
      <c r="E32" s="5">
        <v>0</v>
      </c>
      <c r="F32" s="5">
        <v>0</v>
      </c>
      <c r="G32" s="5">
        <v>14960</v>
      </c>
    </row>
    <row r="33" spans="1:7" ht="11.25">
      <c r="A33" s="2" t="s">
        <v>24</v>
      </c>
      <c r="B33" s="6">
        <v>102080</v>
      </c>
      <c r="C33" s="6">
        <v>0</v>
      </c>
      <c r="D33" s="6">
        <v>0</v>
      </c>
      <c r="E33" s="6">
        <v>0</v>
      </c>
      <c r="F33" s="6">
        <v>0</v>
      </c>
      <c r="G33" s="6">
        <v>102080</v>
      </c>
    </row>
    <row r="34" spans="1:7" ht="11.25">
      <c r="A34" s="1" t="s">
        <v>16</v>
      </c>
      <c r="B34" s="5">
        <v>102080</v>
      </c>
      <c r="C34" s="5">
        <v>0</v>
      </c>
      <c r="D34" s="5">
        <v>0</v>
      </c>
      <c r="E34" s="5">
        <v>0</v>
      </c>
      <c r="F34" s="5">
        <v>0</v>
      </c>
      <c r="G34" s="5">
        <v>102080</v>
      </c>
    </row>
    <row r="35" spans="1:7" ht="11.25">
      <c r="A35" s="2" t="s">
        <v>25</v>
      </c>
      <c r="B35" s="6">
        <v>15400</v>
      </c>
      <c r="C35" s="6">
        <v>0</v>
      </c>
      <c r="D35" s="6">
        <v>0</v>
      </c>
      <c r="E35" s="6">
        <v>0</v>
      </c>
      <c r="F35" s="6">
        <v>0</v>
      </c>
      <c r="G35" s="6">
        <v>15400</v>
      </c>
    </row>
    <row r="36" spans="1:7" ht="11.25">
      <c r="A36" s="1" t="s">
        <v>16</v>
      </c>
      <c r="B36" s="5">
        <v>15400</v>
      </c>
      <c r="C36" s="5">
        <v>0</v>
      </c>
      <c r="D36" s="5">
        <v>0</v>
      </c>
      <c r="E36" s="5">
        <v>0</v>
      </c>
      <c r="F36" s="5">
        <v>0</v>
      </c>
      <c r="G36" s="5">
        <v>15400</v>
      </c>
    </row>
    <row r="37" spans="1:7" ht="11.25">
      <c r="A37" s="2" t="s">
        <v>26</v>
      </c>
      <c r="B37" s="6">
        <v>40480</v>
      </c>
      <c r="C37" s="6">
        <v>0</v>
      </c>
      <c r="D37" s="6">
        <v>0</v>
      </c>
      <c r="E37" s="6">
        <v>0</v>
      </c>
      <c r="F37" s="6">
        <v>0</v>
      </c>
      <c r="G37" s="6">
        <v>40480</v>
      </c>
    </row>
    <row r="38" spans="1:7" ht="11.25">
      <c r="A38" s="1" t="s">
        <v>16</v>
      </c>
      <c r="B38" s="5">
        <v>40480</v>
      </c>
      <c r="C38" s="5">
        <v>0</v>
      </c>
      <c r="D38" s="5">
        <v>0</v>
      </c>
      <c r="E38" s="5">
        <v>0</v>
      </c>
      <c r="F38" s="5">
        <v>0</v>
      </c>
      <c r="G38" s="5">
        <v>40480</v>
      </c>
    </row>
    <row r="39" spans="1:7" ht="11.25">
      <c r="A39" s="2" t="s">
        <v>27</v>
      </c>
      <c r="B39" s="6">
        <v>60720</v>
      </c>
      <c r="C39" s="6">
        <v>0</v>
      </c>
      <c r="D39" s="6">
        <v>0</v>
      </c>
      <c r="E39" s="6">
        <v>0</v>
      </c>
      <c r="F39" s="6">
        <v>0</v>
      </c>
      <c r="G39" s="6">
        <v>60720</v>
      </c>
    </row>
    <row r="40" spans="1:7" ht="11.25">
      <c r="A40" s="1" t="s">
        <v>16</v>
      </c>
      <c r="B40" s="5">
        <v>60720</v>
      </c>
      <c r="C40" s="5">
        <v>0</v>
      </c>
      <c r="D40" s="5">
        <v>0</v>
      </c>
      <c r="E40" s="5">
        <v>0</v>
      </c>
      <c r="F40" s="5">
        <v>0</v>
      </c>
      <c r="G40" s="5">
        <v>60720</v>
      </c>
    </row>
    <row r="41" spans="1:7" ht="11.25">
      <c r="A41" s="2" t="s">
        <v>28</v>
      </c>
      <c r="B41" s="6">
        <v>51920</v>
      </c>
      <c r="C41" s="6">
        <v>0</v>
      </c>
      <c r="D41" s="6">
        <v>0</v>
      </c>
      <c r="E41" s="6">
        <v>0</v>
      </c>
      <c r="F41" s="6">
        <v>0</v>
      </c>
      <c r="G41" s="6">
        <v>51920</v>
      </c>
    </row>
    <row r="42" spans="1:7" ht="11.25">
      <c r="A42" s="1" t="s">
        <v>16</v>
      </c>
      <c r="B42" s="5">
        <v>51920</v>
      </c>
      <c r="C42" s="5">
        <v>0</v>
      </c>
      <c r="D42" s="5">
        <v>0</v>
      </c>
      <c r="E42" s="5">
        <v>0</v>
      </c>
      <c r="F42" s="5">
        <v>0</v>
      </c>
      <c r="G42" s="5">
        <v>51920</v>
      </c>
    </row>
    <row r="43" spans="1:7" ht="11.25">
      <c r="A43" s="2" t="s">
        <v>29</v>
      </c>
      <c r="B43" s="6">
        <v>5280</v>
      </c>
      <c r="C43" s="6">
        <v>10560</v>
      </c>
      <c r="D43" s="6">
        <v>0</v>
      </c>
      <c r="E43" s="6">
        <v>0</v>
      </c>
      <c r="F43" s="6">
        <v>0</v>
      </c>
      <c r="G43" s="6">
        <v>15840</v>
      </c>
    </row>
    <row r="44" spans="1:7" ht="11.25">
      <c r="A44" s="1" t="s">
        <v>16</v>
      </c>
      <c r="B44" s="5">
        <v>5280</v>
      </c>
      <c r="C44" s="5">
        <v>10560</v>
      </c>
      <c r="D44" s="5">
        <v>0</v>
      </c>
      <c r="E44" s="5">
        <v>0</v>
      </c>
      <c r="F44" s="5">
        <v>0</v>
      </c>
      <c r="G44" s="5">
        <v>15840</v>
      </c>
    </row>
    <row r="45" spans="1:7" ht="11.25">
      <c r="A45" s="2" t="s">
        <v>30</v>
      </c>
      <c r="B45" s="6">
        <v>14960</v>
      </c>
      <c r="C45" s="6">
        <v>4400</v>
      </c>
      <c r="D45" s="6">
        <v>0</v>
      </c>
      <c r="E45" s="6">
        <v>0</v>
      </c>
      <c r="F45" s="6">
        <v>0</v>
      </c>
      <c r="G45" s="6">
        <v>19360</v>
      </c>
    </row>
    <row r="46" spans="1:7" ht="11.25">
      <c r="A46" s="1" t="s">
        <v>16</v>
      </c>
      <c r="B46" s="5">
        <v>14960</v>
      </c>
      <c r="C46" s="5">
        <v>4400</v>
      </c>
      <c r="D46" s="5">
        <v>0</v>
      </c>
      <c r="E46" s="5">
        <v>0</v>
      </c>
      <c r="F46" s="5">
        <v>0</v>
      </c>
      <c r="G46" s="5">
        <v>19360</v>
      </c>
    </row>
    <row r="47" spans="1:7" ht="11.25">
      <c r="A47" s="2" t="s">
        <v>31</v>
      </c>
      <c r="B47" s="6">
        <v>9680</v>
      </c>
      <c r="C47" s="6">
        <v>9240</v>
      </c>
      <c r="D47" s="6">
        <v>0</v>
      </c>
      <c r="E47" s="6">
        <v>0</v>
      </c>
      <c r="F47" s="6">
        <v>0</v>
      </c>
      <c r="G47" s="6">
        <v>18920</v>
      </c>
    </row>
    <row r="48" spans="1:7" ht="11.25">
      <c r="A48" s="1" t="s">
        <v>16</v>
      </c>
      <c r="B48" s="5">
        <v>9680</v>
      </c>
      <c r="C48" s="5">
        <v>9240</v>
      </c>
      <c r="D48" s="5">
        <v>0</v>
      </c>
      <c r="E48" s="5">
        <v>0</v>
      </c>
      <c r="F48" s="5">
        <v>0</v>
      </c>
      <c r="G48" s="5">
        <v>18920</v>
      </c>
    </row>
    <row r="49" spans="1:7" ht="11.25">
      <c r="A49" s="2" t="s">
        <v>32</v>
      </c>
      <c r="B49" s="6">
        <v>11000</v>
      </c>
      <c r="C49" s="6">
        <v>0</v>
      </c>
      <c r="D49" s="6">
        <v>0</v>
      </c>
      <c r="E49" s="6">
        <v>0</v>
      </c>
      <c r="F49" s="6">
        <v>0</v>
      </c>
      <c r="G49" s="6">
        <v>11000</v>
      </c>
    </row>
    <row r="50" spans="1:7" ht="11.25">
      <c r="A50" s="1" t="s">
        <v>16</v>
      </c>
      <c r="B50" s="5">
        <v>11000</v>
      </c>
      <c r="C50" s="5">
        <v>0</v>
      </c>
      <c r="D50" s="5">
        <v>0</v>
      </c>
      <c r="E50" s="5">
        <v>0</v>
      </c>
      <c r="F50" s="5">
        <v>0</v>
      </c>
      <c r="G50" s="5">
        <v>11000</v>
      </c>
    </row>
    <row r="51" spans="1:7" ht="11.25">
      <c r="A51" s="2" t="s">
        <v>33</v>
      </c>
      <c r="B51" s="6">
        <v>5720</v>
      </c>
      <c r="C51" s="6">
        <v>14080</v>
      </c>
      <c r="D51" s="6">
        <v>0</v>
      </c>
      <c r="E51" s="6">
        <v>0</v>
      </c>
      <c r="F51" s="6">
        <v>0</v>
      </c>
      <c r="G51" s="6">
        <v>19800</v>
      </c>
    </row>
    <row r="52" spans="1:7" ht="11.25">
      <c r="A52" s="1" t="s">
        <v>16</v>
      </c>
      <c r="B52" s="5">
        <v>5720</v>
      </c>
      <c r="C52" s="5">
        <v>14080</v>
      </c>
      <c r="D52" s="5">
        <v>0</v>
      </c>
      <c r="E52" s="5">
        <v>0</v>
      </c>
      <c r="F52" s="5">
        <v>0</v>
      </c>
      <c r="G52" s="5">
        <v>19800</v>
      </c>
    </row>
    <row r="53" spans="1:7" ht="11.25">
      <c r="A53" s="2" t="s">
        <v>34</v>
      </c>
      <c r="B53" s="6">
        <v>25520</v>
      </c>
      <c r="C53" s="6">
        <v>8800</v>
      </c>
      <c r="D53" s="6">
        <v>0</v>
      </c>
      <c r="E53" s="6">
        <v>0</v>
      </c>
      <c r="F53" s="6">
        <v>0</v>
      </c>
      <c r="G53" s="6">
        <v>34320</v>
      </c>
    </row>
    <row r="54" spans="1:7" ht="11.25">
      <c r="A54" s="1" t="s">
        <v>16</v>
      </c>
      <c r="B54" s="5">
        <v>25520</v>
      </c>
      <c r="C54" s="5">
        <v>8800</v>
      </c>
      <c r="D54" s="5">
        <v>0</v>
      </c>
      <c r="E54" s="5">
        <v>0</v>
      </c>
      <c r="F54" s="5">
        <v>0</v>
      </c>
      <c r="G54" s="5">
        <v>34320</v>
      </c>
    </row>
    <row r="55" spans="1:7" ht="11.25">
      <c r="A55" s="2" t="s">
        <v>35</v>
      </c>
      <c r="B55" s="6">
        <v>17600</v>
      </c>
      <c r="C55" s="6">
        <v>26400</v>
      </c>
      <c r="D55" s="6">
        <v>0</v>
      </c>
      <c r="E55" s="6">
        <v>0</v>
      </c>
      <c r="F55" s="6">
        <v>0</v>
      </c>
      <c r="G55" s="6">
        <v>44000</v>
      </c>
    </row>
    <row r="56" spans="1:7" ht="11.25">
      <c r="A56" s="1" t="s">
        <v>16</v>
      </c>
      <c r="B56" s="5">
        <v>17600</v>
      </c>
      <c r="C56" s="5">
        <v>26400</v>
      </c>
      <c r="D56" s="5">
        <v>0</v>
      </c>
      <c r="E56" s="5">
        <v>0</v>
      </c>
      <c r="F56" s="5">
        <v>0</v>
      </c>
      <c r="G56" s="5">
        <v>44000</v>
      </c>
    </row>
    <row r="57" spans="1:7" ht="11.25">
      <c r="A57" s="2" t="s">
        <v>36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ht="11.25">
      <c r="A58" s="1" t="s">
        <v>16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11.25">
      <c r="A59" s="2" t="s">
        <v>37</v>
      </c>
      <c r="B59" s="6">
        <v>3520</v>
      </c>
      <c r="C59" s="6">
        <v>7920</v>
      </c>
      <c r="D59" s="6">
        <v>0</v>
      </c>
      <c r="E59" s="6">
        <v>0</v>
      </c>
      <c r="F59" s="6">
        <v>0</v>
      </c>
      <c r="G59" s="6">
        <v>11440</v>
      </c>
    </row>
    <row r="60" spans="1:7" ht="11.25">
      <c r="A60" s="1" t="s">
        <v>16</v>
      </c>
      <c r="B60" s="5">
        <v>3520</v>
      </c>
      <c r="C60" s="5">
        <v>7920</v>
      </c>
      <c r="D60" s="5">
        <v>0</v>
      </c>
      <c r="E60" s="5">
        <v>0</v>
      </c>
      <c r="F60" s="5">
        <v>0</v>
      </c>
      <c r="G60" s="5">
        <v>11440</v>
      </c>
    </row>
    <row r="61" spans="1:7" ht="11.25">
      <c r="A61" s="2" t="s">
        <v>38</v>
      </c>
      <c r="B61" s="6">
        <v>0</v>
      </c>
      <c r="C61" s="6">
        <v>53680</v>
      </c>
      <c r="D61" s="6">
        <v>0</v>
      </c>
      <c r="E61" s="6">
        <v>0</v>
      </c>
      <c r="F61" s="6">
        <v>0</v>
      </c>
      <c r="G61" s="6">
        <v>53680</v>
      </c>
    </row>
    <row r="62" spans="1:7" ht="11.25">
      <c r="A62" s="1" t="s">
        <v>16</v>
      </c>
      <c r="B62" s="5">
        <v>0</v>
      </c>
      <c r="C62" s="5">
        <v>53680</v>
      </c>
      <c r="D62" s="5">
        <v>0</v>
      </c>
      <c r="E62" s="5">
        <v>0</v>
      </c>
      <c r="F62" s="5">
        <v>0</v>
      </c>
      <c r="G62" s="5">
        <v>53680</v>
      </c>
    </row>
    <row r="63" spans="1:7" ht="11.25">
      <c r="A63" s="2" t="s">
        <v>39</v>
      </c>
      <c r="B63" s="6">
        <v>0</v>
      </c>
      <c r="C63" s="6">
        <v>95920</v>
      </c>
      <c r="D63" s="6">
        <v>0</v>
      </c>
      <c r="E63" s="6">
        <v>0</v>
      </c>
      <c r="F63" s="6">
        <v>0</v>
      </c>
      <c r="G63" s="6">
        <v>95920</v>
      </c>
    </row>
    <row r="64" spans="1:7" ht="11.25">
      <c r="A64" s="1" t="s">
        <v>16</v>
      </c>
      <c r="B64" s="5">
        <v>0</v>
      </c>
      <c r="C64" s="5">
        <v>95920</v>
      </c>
      <c r="D64" s="5">
        <v>0</v>
      </c>
      <c r="E64" s="5">
        <v>0</v>
      </c>
      <c r="F64" s="5">
        <v>0</v>
      </c>
      <c r="G64" s="5">
        <v>95920</v>
      </c>
    </row>
    <row r="65" spans="1:7" ht="11.25">
      <c r="A65" s="2" t="s">
        <v>40</v>
      </c>
      <c r="B65" s="6">
        <v>25520</v>
      </c>
      <c r="C65" s="6">
        <v>95480</v>
      </c>
      <c r="D65" s="6">
        <v>0</v>
      </c>
      <c r="E65" s="6">
        <v>0</v>
      </c>
      <c r="F65" s="6">
        <v>0</v>
      </c>
      <c r="G65" s="6">
        <v>121000</v>
      </c>
    </row>
    <row r="66" spans="1:7" ht="11.25">
      <c r="A66" s="1" t="s">
        <v>16</v>
      </c>
      <c r="B66" s="5">
        <v>25520</v>
      </c>
      <c r="C66" s="5">
        <v>95480</v>
      </c>
      <c r="D66" s="5">
        <v>0</v>
      </c>
      <c r="E66" s="5">
        <v>0</v>
      </c>
      <c r="F66" s="5">
        <v>0</v>
      </c>
      <c r="G66" s="5">
        <v>121000</v>
      </c>
    </row>
    <row r="67" spans="1:7" ht="11.25">
      <c r="A67" s="2" t="s">
        <v>41</v>
      </c>
      <c r="B67" s="6">
        <v>30800</v>
      </c>
      <c r="C67" s="6">
        <v>153120</v>
      </c>
      <c r="D67" s="6">
        <v>0</v>
      </c>
      <c r="E67" s="6">
        <v>0</v>
      </c>
      <c r="F67" s="6">
        <v>0</v>
      </c>
      <c r="G67" s="6">
        <v>183920</v>
      </c>
    </row>
    <row r="68" spans="1:7" ht="11.25">
      <c r="A68" s="1" t="s">
        <v>16</v>
      </c>
      <c r="B68" s="5">
        <v>30800</v>
      </c>
      <c r="C68" s="5">
        <v>153120</v>
      </c>
      <c r="D68" s="5">
        <v>0</v>
      </c>
      <c r="E68" s="5">
        <v>0</v>
      </c>
      <c r="F68" s="5">
        <v>0</v>
      </c>
      <c r="G68" s="5">
        <v>183920</v>
      </c>
    </row>
    <row r="69" spans="1:7" ht="11.25">
      <c r="A69" s="2" t="s">
        <v>42</v>
      </c>
      <c r="B69" s="6">
        <v>17600</v>
      </c>
      <c r="C69" s="6">
        <v>63360</v>
      </c>
      <c r="D69" s="6">
        <v>0</v>
      </c>
      <c r="E69" s="6">
        <v>0</v>
      </c>
      <c r="F69" s="6">
        <v>0</v>
      </c>
      <c r="G69" s="6">
        <v>80960</v>
      </c>
    </row>
    <row r="70" spans="1:7" ht="11.25">
      <c r="A70" s="1" t="s">
        <v>16</v>
      </c>
      <c r="B70" s="5">
        <v>17600</v>
      </c>
      <c r="C70" s="5">
        <v>63360</v>
      </c>
      <c r="D70" s="5">
        <v>0</v>
      </c>
      <c r="E70" s="5">
        <v>0</v>
      </c>
      <c r="F70" s="5">
        <v>0</v>
      </c>
      <c r="G70" s="5">
        <v>80960</v>
      </c>
    </row>
    <row r="71" spans="1:7" ht="11.25">
      <c r="A71" s="2" t="s">
        <v>43</v>
      </c>
      <c r="B71" s="6">
        <v>0</v>
      </c>
      <c r="C71" s="6">
        <v>122320</v>
      </c>
      <c r="D71" s="6">
        <v>0</v>
      </c>
      <c r="E71" s="6">
        <v>0</v>
      </c>
      <c r="F71" s="6">
        <v>0</v>
      </c>
      <c r="G71" s="6">
        <v>122320</v>
      </c>
    </row>
    <row r="72" spans="1:7" ht="11.25">
      <c r="A72" s="1" t="s">
        <v>16</v>
      </c>
      <c r="B72" s="5">
        <v>0</v>
      </c>
      <c r="C72" s="5">
        <v>122320</v>
      </c>
      <c r="D72" s="5">
        <v>0</v>
      </c>
      <c r="E72" s="5">
        <v>0</v>
      </c>
      <c r="F72" s="5">
        <v>0</v>
      </c>
      <c r="G72" s="5">
        <v>122320</v>
      </c>
    </row>
    <row r="73" spans="1:7" ht="11.25">
      <c r="A73" s="2" t="s">
        <v>44</v>
      </c>
      <c r="B73" s="6">
        <v>0</v>
      </c>
      <c r="C73" s="6">
        <v>185680</v>
      </c>
      <c r="D73" s="6">
        <v>0</v>
      </c>
      <c r="E73" s="6">
        <v>0</v>
      </c>
      <c r="F73" s="6">
        <v>0</v>
      </c>
      <c r="G73" s="6">
        <v>185680</v>
      </c>
    </row>
    <row r="74" spans="1:7" ht="11.25">
      <c r="A74" s="1" t="s">
        <v>16</v>
      </c>
      <c r="B74" s="5">
        <v>0</v>
      </c>
      <c r="C74" s="5">
        <v>185680</v>
      </c>
      <c r="D74" s="5">
        <v>0</v>
      </c>
      <c r="E74" s="5">
        <v>0</v>
      </c>
      <c r="F74" s="5">
        <v>0</v>
      </c>
      <c r="G74" s="5">
        <v>185680</v>
      </c>
    </row>
    <row r="75" spans="1:7" ht="11.25">
      <c r="A75" s="2" t="s">
        <v>45</v>
      </c>
      <c r="B75" s="6">
        <v>0</v>
      </c>
      <c r="C75" s="6">
        <v>232320</v>
      </c>
      <c r="D75" s="6">
        <v>0</v>
      </c>
      <c r="E75" s="6">
        <v>0</v>
      </c>
      <c r="F75" s="6">
        <v>0</v>
      </c>
      <c r="G75" s="6">
        <v>232320</v>
      </c>
    </row>
    <row r="76" spans="1:7" ht="11.25">
      <c r="A76" s="1" t="s">
        <v>16</v>
      </c>
      <c r="B76" s="5">
        <v>0</v>
      </c>
      <c r="C76" s="5">
        <v>232320</v>
      </c>
      <c r="D76" s="5">
        <v>0</v>
      </c>
      <c r="E76" s="5">
        <v>0</v>
      </c>
      <c r="F76" s="5">
        <v>0</v>
      </c>
      <c r="G76" s="5">
        <v>232320</v>
      </c>
    </row>
    <row r="77" spans="1:7" ht="11.25">
      <c r="A77" s="2" t="s">
        <v>46</v>
      </c>
      <c r="B77" s="6">
        <v>0</v>
      </c>
      <c r="C77" s="6">
        <v>41360</v>
      </c>
      <c r="D77" s="6">
        <v>0</v>
      </c>
      <c r="E77" s="6">
        <v>0</v>
      </c>
      <c r="F77" s="6">
        <v>0</v>
      </c>
      <c r="G77" s="6">
        <v>41360</v>
      </c>
    </row>
    <row r="78" spans="1:7" ht="11.25">
      <c r="A78" s="1" t="s">
        <v>16</v>
      </c>
      <c r="B78" s="5">
        <v>0</v>
      </c>
      <c r="C78" s="5">
        <v>41360</v>
      </c>
      <c r="D78" s="5">
        <v>0</v>
      </c>
      <c r="E78" s="5">
        <v>0</v>
      </c>
      <c r="F78" s="5">
        <v>0</v>
      </c>
      <c r="G78" s="5">
        <v>41360</v>
      </c>
    </row>
    <row r="79" spans="1:7" ht="11.25">
      <c r="A79" s="2" t="s">
        <v>47</v>
      </c>
      <c r="B79" s="6">
        <v>3520</v>
      </c>
      <c r="C79" s="6">
        <v>140360</v>
      </c>
      <c r="D79" s="6">
        <v>0</v>
      </c>
      <c r="E79" s="6">
        <v>0</v>
      </c>
      <c r="F79" s="6">
        <v>0</v>
      </c>
      <c r="G79" s="6">
        <v>143880</v>
      </c>
    </row>
    <row r="80" spans="1:7" ht="11.25">
      <c r="A80" s="1" t="s">
        <v>16</v>
      </c>
      <c r="B80" s="5">
        <v>3520</v>
      </c>
      <c r="C80" s="5">
        <v>140360</v>
      </c>
      <c r="D80" s="5">
        <v>0</v>
      </c>
      <c r="E80" s="5">
        <v>0</v>
      </c>
      <c r="F80" s="5">
        <v>0</v>
      </c>
      <c r="G80" s="5">
        <v>143880</v>
      </c>
    </row>
    <row r="81" spans="1:7" ht="11.25">
      <c r="A81" s="2" t="s">
        <v>48</v>
      </c>
      <c r="B81" s="6">
        <v>24640</v>
      </c>
      <c r="C81" s="6">
        <v>67760</v>
      </c>
      <c r="D81" s="6">
        <v>0</v>
      </c>
      <c r="E81" s="6">
        <v>0</v>
      </c>
      <c r="F81" s="6">
        <v>0</v>
      </c>
      <c r="G81" s="6">
        <v>92400</v>
      </c>
    </row>
    <row r="82" spans="1:7" ht="11.25">
      <c r="A82" s="1" t="s">
        <v>16</v>
      </c>
      <c r="B82" s="5">
        <v>24640</v>
      </c>
      <c r="C82" s="5">
        <v>67760</v>
      </c>
      <c r="D82" s="5">
        <v>0</v>
      </c>
      <c r="E82" s="5">
        <v>0</v>
      </c>
      <c r="F82" s="5">
        <v>0</v>
      </c>
      <c r="G82" s="5">
        <v>92400</v>
      </c>
    </row>
    <row r="83" spans="1:7" ht="11.25">
      <c r="A83" s="2" t="s">
        <v>49</v>
      </c>
      <c r="B83" s="6">
        <v>0</v>
      </c>
      <c r="C83" s="6">
        <v>90640</v>
      </c>
      <c r="D83" s="6">
        <v>0</v>
      </c>
      <c r="E83" s="6">
        <v>0</v>
      </c>
      <c r="F83" s="6">
        <v>0</v>
      </c>
      <c r="G83" s="6">
        <v>90640</v>
      </c>
    </row>
    <row r="84" spans="1:7" ht="11.25">
      <c r="A84" s="1" t="s">
        <v>16</v>
      </c>
      <c r="B84" s="5">
        <v>0</v>
      </c>
      <c r="C84" s="5">
        <v>90640</v>
      </c>
      <c r="D84" s="5">
        <v>0</v>
      </c>
      <c r="E84" s="5">
        <v>0</v>
      </c>
      <c r="F84" s="5">
        <v>0</v>
      </c>
      <c r="G84" s="5">
        <v>90640</v>
      </c>
    </row>
    <row r="85" spans="1:7" ht="11.25">
      <c r="A85" s="2" t="s">
        <v>50</v>
      </c>
      <c r="B85" s="6">
        <v>14960</v>
      </c>
      <c r="C85" s="6">
        <v>85800</v>
      </c>
      <c r="D85" s="6">
        <v>0</v>
      </c>
      <c r="E85" s="6">
        <v>0</v>
      </c>
      <c r="F85" s="6">
        <v>0</v>
      </c>
      <c r="G85" s="6">
        <v>100760</v>
      </c>
    </row>
    <row r="86" spans="1:7" ht="11.25">
      <c r="A86" s="1" t="s">
        <v>16</v>
      </c>
      <c r="B86" s="5">
        <v>14960</v>
      </c>
      <c r="C86" s="5">
        <v>85800</v>
      </c>
      <c r="D86" s="5">
        <v>0</v>
      </c>
      <c r="E86" s="5">
        <v>0</v>
      </c>
      <c r="F86" s="5">
        <v>0</v>
      </c>
      <c r="G86" s="5">
        <v>100760</v>
      </c>
    </row>
    <row r="87" spans="1:7" ht="11.25">
      <c r="A87" s="2" t="s">
        <v>51</v>
      </c>
      <c r="B87" s="6">
        <v>12320</v>
      </c>
      <c r="C87" s="6">
        <v>35640</v>
      </c>
      <c r="D87" s="6">
        <v>0</v>
      </c>
      <c r="E87" s="6">
        <v>0</v>
      </c>
      <c r="F87" s="6">
        <v>0</v>
      </c>
      <c r="G87" s="6">
        <v>47960</v>
      </c>
    </row>
    <row r="88" spans="1:7" ht="11.25">
      <c r="A88" s="1" t="s">
        <v>16</v>
      </c>
      <c r="B88" s="5">
        <v>12320</v>
      </c>
      <c r="C88" s="5">
        <v>35640</v>
      </c>
      <c r="D88" s="5">
        <v>0</v>
      </c>
      <c r="E88" s="5">
        <v>0</v>
      </c>
      <c r="F88" s="5">
        <v>0</v>
      </c>
      <c r="G88" s="5">
        <v>47960</v>
      </c>
    </row>
    <row r="89" spans="1:7" ht="11.25">
      <c r="A89" s="2" t="s">
        <v>52</v>
      </c>
      <c r="B89" s="6">
        <v>0</v>
      </c>
      <c r="C89" s="6">
        <v>31680</v>
      </c>
      <c r="D89" s="6">
        <v>0</v>
      </c>
      <c r="E89" s="6">
        <v>0</v>
      </c>
      <c r="F89" s="6">
        <v>0</v>
      </c>
      <c r="G89" s="6">
        <v>31680</v>
      </c>
    </row>
    <row r="90" spans="1:7" ht="11.25">
      <c r="A90" s="1" t="s">
        <v>16</v>
      </c>
      <c r="B90" s="5">
        <v>0</v>
      </c>
      <c r="C90" s="5">
        <v>31680</v>
      </c>
      <c r="D90" s="5">
        <v>0</v>
      </c>
      <c r="E90" s="5">
        <v>0</v>
      </c>
      <c r="F90" s="5">
        <v>0</v>
      </c>
      <c r="G90" s="5">
        <v>31680</v>
      </c>
    </row>
    <row r="91" spans="1:7" ht="11.25">
      <c r="A91" s="2" t="s">
        <v>53</v>
      </c>
      <c r="B91" s="6">
        <v>30800</v>
      </c>
      <c r="C91" s="6">
        <v>132880</v>
      </c>
      <c r="D91" s="6">
        <v>0</v>
      </c>
      <c r="E91" s="6">
        <v>0</v>
      </c>
      <c r="F91" s="6">
        <v>0</v>
      </c>
      <c r="G91" s="6">
        <v>163680</v>
      </c>
    </row>
    <row r="92" spans="1:7" ht="11.25">
      <c r="A92" s="1" t="s">
        <v>16</v>
      </c>
      <c r="B92" s="5">
        <v>30800</v>
      </c>
      <c r="C92" s="5">
        <v>132880</v>
      </c>
      <c r="D92" s="5">
        <v>0</v>
      </c>
      <c r="E92" s="5">
        <v>0</v>
      </c>
      <c r="F92" s="5">
        <v>0</v>
      </c>
      <c r="G92" s="5">
        <v>163680</v>
      </c>
    </row>
    <row r="93" spans="1:7" ht="11.25">
      <c r="A93" s="2" t="s">
        <v>54</v>
      </c>
      <c r="B93" s="6">
        <v>46640</v>
      </c>
      <c r="C93" s="6">
        <v>61600</v>
      </c>
      <c r="D93" s="6">
        <v>0</v>
      </c>
      <c r="E93" s="6">
        <v>0</v>
      </c>
      <c r="F93" s="6">
        <v>0</v>
      </c>
      <c r="G93" s="6">
        <v>108240</v>
      </c>
    </row>
    <row r="94" spans="1:7" ht="11.25">
      <c r="A94" s="1" t="s">
        <v>16</v>
      </c>
      <c r="B94" s="5">
        <v>46640</v>
      </c>
      <c r="C94" s="5">
        <v>61600</v>
      </c>
      <c r="D94" s="5">
        <v>0</v>
      </c>
      <c r="E94" s="5">
        <v>0</v>
      </c>
      <c r="F94" s="5">
        <v>0</v>
      </c>
      <c r="G94" s="5">
        <v>108240</v>
      </c>
    </row>
    <row r="95" spans="1:7" ht="11.25">
      <c r="A95" s="2" t="s">
        <v>55</v>
      </c>
      <c r="B95" s="6">
        <v>0</v>
      </c>
      <c r="C95" s="6">
        <v>201520</v>
      </c>
      <c r="D95" s="6">
        <v>0</v>
      </c>
      <c r="E95" s="6">
        <v>0</v>
      </c>
      <c r="F95" s="6">
        <v>0</v>
      </c>
      <c r="G95" s="6">
        <v>201520</v>
      </c>
    </row>
    <row r="96" spans="1:7" ht="11.25">
      <c r="A96" s="1" t="s">
        <v>16</v>
      </c>
      <c r="B96" s="5">
        <v>0</v>
      </c>
      <c r="C96" s="5">
        <v>201520</v>
      </c>
      <c r="D96" s="5">
        <v>0</v>
      </c>
      <c r="E96" s="5">
        <v>0</v>
      </c>
      <c r="F96" s="5">
        <v>0</v>
      </c>
      <c r="G96" s="5">
        <v>201520</v>
      </c>
    </row>
    <row r="97" spans="1:7" ht="11.25">
      <c r="A97" s="2" t="s">
        <v>56</v>
      </c>
      <c r="B97" s="6">
        <v>37840</v>
      </c>
      <c r="C97" s="6">
        <v>71280</v>
      </c>
      <c r="D97" s="6">
        <v>0</v>
      </c>
      <c r="E97" s="6">
        <v>0</v>
      </c>
      <c r="F97" s="6">
        <v>0</v>
      </c>
      <c r="G97" s="6">
        <v>109120</v>
      </c>
    </row>
    <row r="98" spans="1:7" ht="11.25">
      <c r="A98" s="1" t="s">
        <v>16</v>
      </c>
      <c r="B98" s="5">
        <v>37840</v>
      </c>
      <c r="C98" s="5">
        <v>71280</v>
      </c>
      <c r="D98" s="5">
        <v>0</v>
      </c>
      <c r="E98" s="5">
        <v>0</v>
      </c>
      <c r="F98" s="5">
        <v>0</v>
      </c>
      <c r="G98" s="5">
        <v>109120</v>
      </c>
    </row>
    <row r="99" spans="1:7" ht="11.25">
      <c r="A99" s="2" t="s">
        <v>57</v>
      </c>
      <c r="B99" s="6">
        <v>194480</v>
      </c>
      <c r="C99" s="6">
        <v>870320</v>
      </c>
      <c r="D99" s="6">
        <v>0</v>
      </c>
      <c r="E99" s="6">
        <v>0</v>
      </c>
      <c r="F99" s="6">
        <v>0</v>
      </c>
      <c r="G99" s="6">
        <v>1064800</v>
      </c>
    </row>
    <row r="100" spans="1:7" ht="11.25">
      <c r="A100" s="1" t="s">
        <v>16</v>
      </c>
      <c r="B100" s="5">
        <v>194480</v>
      </c>
      <c r="C100" s="5">
        <v>870320</v>
      </c>
      <c r="D100" s="5">
        <v>0</v>
      </c>
      <c r="E100" s="5">
        <v>0</v>
      </c>
      <c r="F100" s="5">
        <v>0</v>
      </c>
      <c r="G100" s="5">
        <v>1064800</v>
      </c>
    </row>
    <row r="101" spans="1:7" ht="11.25">
      <c r="A101" s="2" t="s">
        <v>58</v>
      </c>
      <c r="B101" s="6">
        <v>0</v>
      </c>
      <c r="C101" s="6">
        <v>81840</v>
      </c>
      <c r="D101" s="6">
        <v>0</v>
      </c>
      <c r="E101" s="6">
        <v>0</v>
      </c>
      <c r="F101" s="6">
        <v>0</v>
      </c>
      <c r="G101" s="6">
        <v>81840</v>
      </c>
    </row>
    <row r="102" spans="1:7" ht="11.25">
      <c r="A102" s="1" t="s">
        <v>16</v>
      </c>
      <c r="B102" s="5">
        <v>0</v>
      </c>
      <c r="C102" s="5">
        <v>81840</v>
      </c>
      <c r="D102" s="5">
        <v>0</v>
      </c>
      <c r="E102" s="5">
        <v>0</v>
      </c>
      <c r="F102" s="5">
        <v>0</v>
      </c>
      <c r="G102" s="5">
        <v>81840</v>
      </c>
    </row>
    <row r="103" spans="1:7" ht="11.25">
      <c r="A103" s="2" t="s">
        <v>59</v>
      </c>
      <c r="B103" s="6">
        <v>0</v>
      </c>
      <c r="C103" s="6">
        <v>51920</v>
      </c>
      <c r="D103" s="6">
        <v>0</v>
      </c>
      <c r="E103" s="6">
        <v>0</v>
      </c>
      <c r="F103" s="6">
        <v>0</v>
      </c>
      <c r="G103" s="6">
        <v>51920</v>
      </c>
    </row>
    <row r="104" spans="1:7" ht="11.25">
      <c r="A104" s="1" t="s">
        <v>16</v>
      </c>
      <c r="B104" s="5">
        <v>0</v>
      </c>
      <c r="C104" s="5">
        <v>51920</v>
      </c>
      <c r="D104" s="5">
        <v>0</v>
      </c>
      <c r="E104" s="5">
        <v>0</v>
      </c>
      <c r="F104" s="5">
        <v>0</v>
      </c>
      <c r="G104" s="5">
        <v>51920</v>
      </c>
    </row>
    <row r="105" spans="1:7" ht="11.25">
      <c r="A105" s="2" t="s">
        <v>60</v>
      </c>
      <c r="B105" s="6">
        <v>29920</v>
      </c>
      <c r="C105" s="6">
        <v>474320</v>
      </c>
      <c r="D105" s="6">
        <v>0</v>
      </c>
      <c r="E105" s="6">
        <v>0</v>
      </c>
      <c r="F105" s="6">
        <v>0</v>
      </c>
      <c r="G105" s="6">
        <v>504240</v>
      </c>
    </row>
    <row r="106" spans="1:7" ht="11.25">
      <c r="A106" s="1" t="s">
        <v>16</v>
      </c>
      <c r="B106" s="5">
        <v>29920</v>
      </c>
      <c r="C106" s="5">
        <v>474320</v>
      </c>
      <c r="D106" s="5">
        <v>0</v>
      </c>
      <c r="E106" s="5">
        <v>0</v>
      </c>
      <c r="F106" s="5">
        <v>0</v>
      </c>
      <c r="G106" s="5">
        <v>504240</v>
      </c>
    </row>
    <row r="107" spans="1:7" ht="11.25">
      <c r="A107" s="2" t="s">
        <v>61</v>
      </c>
      <c r="B107" s="6">
        <v>146520</v>
      </c>
      <c r="C107" s="6">
        <v>701360</v>
      </c>
      <c r="D107" s="6">
        <v>0</v>
      </c>
      <c r="E107" s="6">
        <v>0</v>
      </c>
      <c r="F107" s="6">
        <v>0</v>
      </c>
      <c r="G107" s="6">
        <v>847880</v>
      </c>
    </row>
    <row r="108" spans="1:7" ht="11.25">
      <c r="A108" s="1" t="s">
        <v>16</v>
      </c>
      <c r="B108" s="5">
        <v>146520</v>
      </c>
      <c r="C108" s="5">
        <v>701360</v>
      </c>
      <c r="D108" s="5">
        <v>0</v>
      </c>
      <c r="E108" s="5">
        <v>0</v>
      </c>
      <c r="F108" s="5">
        <v>0</v>
      </c>
      <c r="G108" s="5">
        <v>847880</v>
      </c>
    </row>
    <row r="109" spans="1:7" ht="11.25">
      <c r="A109" s="2" t="s">
        <v>62</v>
      </c>
      <c r="B109" s="6">
        <v>0</v>
      </c>
      <c r="C109" s="6">
        <v>20240</v>
      </c>
      <c r="D109" s="6">
        <v>0</v>
      </c>
      <c r="E109" s="6">
        <v>0</v>
      </c>
      <c r="F109" s="6">
        <v>0</v>
      </c>
      <c r="G109" s="6">
        <v>20240</v>
      </c>
    </row>
    <row r="110" spans="1:7" ht="11.25">
      <c r="A110" s="1" t="s">
        <v>16</v>
      </c>
      <c r="B110" s="5">
        <v>0</v>
      </c>
      <c r="C110" s="5">
        <v>20240</v>
      </c>
      <c r="D110" s="5">
        <v>0</v>
      </c>
      <c r="E110" s="5">
        <v>0</v>
      </c>
      <c r="F110" s="5">
        <v>0</v>
      </c>
      <c r="G110" s="5">
        <v>20240</v>
      </c>
    </row>
    <row r="111" spans="1:7" ht="11.25">
      <c r="A111" s="2" t="s">
        <v>63</v>
      </c>
      <c r="B111" s="6">
        <v>388960</v>
      </c>
      <c r="C111" s="6">
        <v>469920</v>
      </c>
      <c r="D111" s="6">
        <v>0</v>
      </c>
      <c r="E111" s="6">
        <v>0</v>
      </c>
      <c r="F111" s="6">
        <v>0</v>
      </c>
      <c r="G111" s="6">
        <v>858880</v>
      </c>
    </row>
    <row r="112" spans="1:7" ht="11.25">
      <c r="A112" s="1" t="s">
        <v>16</v>
      </c>
      <c r="B112" s="5">
        <v>388960</v>
      </c>
      <c r="C112" s="5">
        <v>469920</v>
      </c>
      <c r="D112" s="5">
        <v>0</v>
      </c>
      <c r="E112" s="5">
        <v>0</v>
      </c>
      <c r="F112" s="5">
        <v>0</v>
      </c>
      <c r="G112" s="5">
        <v>858880</v>
      </c>
    </row>
    <row r="113" spans="1:7" ht="11.25">
      <c r="A113" s="2" t="s">
        <v>64</v>
      </c>
      <c r="B113" s="6">
        <v>85360</v>
      </c>
      <c r="C113" s="6">
        <v>264000</v>
      </c>
      <c r="D113" s="6">
        <v>0</v>
      </c>
      <c r="E113" s="6">
        <v>0</v>
      </c>
      <c r="F113" s="6">
        <v>0</v>
      </c>
      <c r="G113" s="6">
        <v>349360</v>
      </c>
    </row>
    <row r="114" spans="1:7" ht="11.25">
      <c r="A114" s="1" t="s">
        <v>16</v>
      </c>
      <c r="B114" s="5">
        <v>85360</v>
      </c>
      <c r="C114" s="5">
        <v>264000</v>
      </c>
      <c r="D114" s="5">
        <v>0</v>
      </c>
      <c r="E114" s="5">
        <v>0</v>
      </c>
      <c r="F114" s="5">
        <v>0</v>
      </c>
      <c r="G114" s="5">
        <v>349360</v>
      </c>
    </row>
    <row r="115" spans="1:7" ht="11.25">
      <c r="A115" s="2" t="s">
        <v>65</v>
      </c>
      <c r="B115" s="6">
        <v>0</v>
      </c>
      <c r="C115" s="6">
        <v>1154120</v>
      </c>
      <c r="D115" s="6">
        <v>0</v>
      </c>
      <c r="E115" s="6">
        <v>0</v>
      </c>
      <c r="F115" s="6">
        <v>0</v>
      </c>
      <c r="G115" s="6">
        <v>1154120</v>
      </c>
    </row>
    <row r="116" spans="1:7" ht="11.25">
      <c r="A116" s="1" t="s">
        <v>16</v>
      </c>
      <c r="B116" s="5">
        <v>0</v>
      </c>
      <c r="C116" s="5">
        <v>1154120</v>
      </c>
      <c r="D116" s="5">
        <v>0</v>
      </c>
      <c r="E116" s="5">
        <v>0</v>
      </c>
      <c r="F116" s="5">
        <v>0</v>
      </c>
      <c r="G116" s="5">
        <v>1154120</v>
      </c>
    </row>
    <row r="117" spans="1:7" ht="11.25">
      <c r="A117" s="2" t="s">
        <v>66</v>
      </c>
      <c r="B117" s="6">
        <v>0</v>
      </c>
      <c r="C117" s="6">
        <v>638880</v>
      </c>
      <c r="D117" s="6">
        <v>0</v>
      </c>
      <c r="E117" s="6">
        <v>0</v>
      </c>
      <c r="F117" s="6">
        <v>0</v>
      </c>
      <c r="G117" s="6">
        <v>638880</v>
      </c>
    </row>
    <row r="118" spans="1:7" ht="11.25">
      <c r="A118" s="1" t="s">
        <v>16</v>
      </c>
      <c r="B118" s="5">
        <v>0</v>
      </c>
      <c r="C118" s="5">
        <v>638880</v>
      </c>
      <c r="D118" s="5">
        <v>0</v>
      </c>
      <c r="E118" s="5">
        <v>0</v>
      </c>
      <c r="F118" s="5">
        <v>0</v>
      </c>
      <c r="G118" s="5">
        <v>638880</v>
      </c>
    </row>
    <row r="119" spans="1:7" ht="11.25">
      <c r="A119" s="2" t="s">
        <v>67</v>
      </c>
      <c r="B119" s="6">
        <v>0</v>
      </c>
      <c r="C119" s="6">
        <v>623040</v>
      </c>
      <c r="D119" s="6">
        <v>0</v>
      </c>
      <c r="E119" s="6">
        <v>0</v>
      </c>
      <c r="F119" s="6">
        <v>0</v>
      </c>
      <c r="G119" s="6">
        <v>623040</v>
      </c>
    </row>
    <row r="120" spans="1:7" ht="11.25">
      <c r="A120" s="1" t="s">
        <v>16</v>
      </c>
      <c r="B120" s="5">
        <v>0</v>
      </c>
      <c r="C120" s="5">
        <v>623040</v>
      </c>
      <c r="D120" s="5">
        <v>0</v>
      </c>
      <c r="E120" s="5">
        <v>0</v>
      </c>
      <c r="F120" s="5">
        <v>0</v>
      </c>
      <c r="G120" s="5">
        <v>623040</v>
      </c>
    </row>
    <row r="121" spans="1:7" ht="11.25">
      <c r="A121" s="2" t="s">
        <v>68</v>
      </c>
      <c r="B121" s="6">
        <v>51040</v>
      </c>
      <c r="C121" s="6">
        <v>491040</v>
      </c>
      <c r="D121" s="6">
        <v>0</v>
      </c>
      <c r="E121" s="6">
        <v>0</v>
      </c>
      <c r="F121" s="6">
        <v>0</v>
      </c>
      <c r="G121" s="6">
        <v>542080</v>
      </c>
    </row>
    <row r="122" spans="1:7" ht="11.25">
      <c r="A122" s="1" t="s">
        <v>16</v>
      </c>
      <c r="B122" s="5">
        <v>51040</v>
      </c>
      <c r="C122" s="5">
        <v>491040</v>
      </c>
      <c r="D122" s="5">
        <v>0</v>
      </c>
      <c r="E122" s="5">
        <v>0</v>
      </c>
      <c r="F122" s="5">
        <v>0</v>
      </c>
      <c r="G122" s="5">
        <v>542080</v>
      </c>
    </row>
    <row r="123" spans="1:7" ht="11.25">
      <c r="A123" s="2" t="s">
        <v>69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</row>
    <row r="124" spans="1:7" ht="11.25">
      <c r="A124" s="1" t="s">
        <v>16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</row>
    <row r="125" spans="1:7" ht="11.25">
      <c r="A125" s="2" t="s">
        <v>70</v>
      </c>
      <c r="B125" s="6">
        <v>25520</v>
      </c>
      <c r="C125" s="6">
        <v>3520</v>
      </c>
      <c r="D125" s="6">
        <v>0</v>
      </c>
      <c r="E125" s="6">
        <v>0</v>
      </c>
      <c r="F125" s="6">
        <v>0</v>
      </c>
      <c r="G125" s="6">
        <v>29040</v>
      </c>
    </row>
    <row r="126" spans="1:7" ht="11.25">
      <c r="A126" s="1" t="s">
        <v>16</v>
      </c>
      <c r="B126" s="5">
        <v>25520</v>
      </c>
      <c r="C126" s="5">
        <v>3520</v>
      </c>
      <c r="D126" s="5">
        <v>0</v>
      </c>
      <c r="E126" s="5">
        <v>0</v>
      </c>
      <c r="F126" s="5">
        <v>0</v>
      </c>
      <c r="G126" s="5">
        <v>29040</v>
      </c>
    </row>
    <row r="127" spans="1:7" ht="11.25">
      <c r="A127" s="2" t="s">
        <v>71</v>
      </c>
      <c r="B127" s="6">
        <v>22000</v>
      </c>
      <c r="C127" s="6">
        <v>29040</v>
      </c>
      <c r="D127" s="6">
        <v>0</v>
      </c>
      <c r="E127" s="6">
        <v>0</v>
      </c>
      <c r="F127" s="6">
        <v>0</v>
      </c>
      <c r="G127" s="6">
        <v>51040</v>
      </c>
    </row>
    <row r="128" spans="1:7" ht="11.25">
      <c r="A128" s="1" t="s">
        <v>16</v>
      </c>
      <c r="B128" s="5">
        <v>22000</v>
      </c>
      <c r="C128" s="5">
        <v>29040</v>
      </c>
      <c r="D128" s="5">
        <v>0</v>
      </c>
      <c r="E128" s="5">
        <v>0</v>
      </c>
      <c r="F128" s="5">
        <v>0</v>
      </c>
      <c r="G128" s="5">
        <v>51040</v>
      </c>
    </row>
    <row r="129" spans="1:7" ht="11.25">
      <c r="A129" s="2" t="s">
        <v>72</v>
      </c>
      <c r="B129" s="6">
        <v>0</v>
      </c>
      <c r="C129" s="6">
        <v>66000</v>
      </c>
      <c r="D129" s="6">
        <v>0</v>
      </c>
      <c r="E129" s="6">
        <v>0</v>
      </c>
      <c r="F129" s="6">
        <v>0</v>
      </c>
      <c r="G129" s="6">
        <v>66000</v>
      </c>
    </row>
    <row r="130" spans="1:7" ht="11.25">
      <c r="A130" s="1" t="s">
        <v>16</v>
      </c>
      <c r="B130" s="5">
        <v>0</v>
      </c>
      <c r="C130" s="5">
        <v>66000</v>
      </c>
      <c r="D130" s="5">
        <v>0</v>
      </c>
      <c r="E130" s="5">
        <v>0</v>
      </c>
      <c r="F130" s="5">
        <v>0</v>
      </c>
      <c r="G130" s="5">
        <v>66000</v>
      </c>
    </row>
    <row r="131" spans="1:7" ht="11.25">
      <c r="A131" s="2" t="s">
        <v>73</v>
      </c>
      <c r="B131" s="6">
        <v>25520</v>
      </c>
      <c r="C131" s="6">
        <v>15840</v>
      </c>
      <c r="D131" s="6">
        <v>0</v>
      </c>
      <c r="E131" s="6">
        <v>0</v>
      </c>
      <c r="F131" s="6">
        <v>0</v>
      </c>
      <c r="G131" s="6">
        <v>41360</v>
      </c>
    </row>
    <row r="132" spans="1:7" ht="11.25">
      <c r="A132" s="1" t="s">
        <v>16</v>
      </c>
      <c r="B132" s="5">
        <v>25520</v>
      </c>
      <c r="C132" s="5">
        <v>15840</v>
      </c>
      <c r="D132" s="5">
        <v>0</v>
      </c>
      <c r="E132" s="5">
        <v>0</v>
      </c>
      <c r="F132" s="5">
        <v>0</v>
      </c>
      <c r="G132" s="5">
        <v>41360</v>
      </c>
    </row>
    <row r="133" spans="1:7" ht="11.25">
      <c r="A133" s="2" t="s">
        <v>74</v>
      </c>
      <c r="B133" s="6">
        <v>5280</v>
      </c>
      <c r="C133" s="6">
        <v>13200</v>
      </c>
      <c r="D133" s="6">
        <v>0</v>
      </c>
      <c r="E133" s="6">
        <v>0</v>
      </c>
      <c r="F133" s="6">
        <v>0</v>
      </c>
      <c r="G133" s="6">
        <v>18480</v>
      </c>
    </row>
    <row r="134" spans="1:7" ht="11.25">
      <c r="A134" s="1" t="s">
        <v>16</v>
      </c>
      <c r="B134" s="5">
        <v>5280</v>
      </c>
      <c r="C134" s="5">
        <v>13200</v>
      </c>
      <c r="D134" s="5">
        <v>0</v>
      </c>
      <c r="E134" s="5">
        <v>0</v>
      </c>
      <c r="F134" s="5">
        <v>0</v>
      </c>
      <c r="G134" s="5">
        <v>18480</v>
      </c>
    </row>
    <row r="135" spans="1:7" ht="11.25">
      <c r="A135" s="2" t="s">
        <v>75</v>
      </c>
      <c r="B135" s="6">
        <v>0</v>
      </c>
      <c r="C135" s="6">
        <v>70400</v>
      </c>
      <c r="D135" s="6">
        <v>0</v>
      </c>
      <c r="E135" s="6">
        <v>0</v>
      </c>
      <c r="F135" s="6">
        <v>0</v>
      </c>
      <c r="G135" s="6">
        <v>70400</v>
      </c>
    </row>
    <row r="136" spans="1:7" ht="11.25">
      <c r="A136" s="1" t="s">
        <v>16</v>
      </c>
      <c r="B136" s="5">
        <v>0</v>
      </c>
      <c r="C136" s="5">
        <v>70400</v>
      </c>
      <c r="D136" s="5">
        <v>0</v>
      </c>
      <c r="E136" s="5">
        <v>0</v>
      </c>
      <c r="F136" s="5">
        <v>0</v>
      </c>
      <c r="G136" s="5">
        <v>70400</v>
      </c>
    </row>
    <row r="137" spans="1:7" ht="11.25">
      <c r="A137" s="2" t="s">
        <v>76</v>
      </c>
      <c r="B137" s="6">
        <v>30800</v>
      </c>
      <c r="C137" s="6">
        <v>274560</v>
      </c>
      <c r="D137" s="6">
        <v>0</v>
      </c>
      <c r="E137" s="6">
        <v>0</v>
      </c>
      <c r="F137" s="6">
        <v>0</v>
      </c>
      <c r="G137" s="6">
        <v>305360</v>
      </c>
    </row>
    <row r="138" spans="1:7" ht="11.25">
      <c r="A138" s="1" t="s">
        <v>16</v>
      </c>
      <c r="B138" s="5">
        <v>30800</v>
      </c>
      <c r="C138" s="5">
        <v>274560</v>
      </c>
      <c r="D138" s="5">
        <v>0</v>
      </c>
      <c r="E138" s="5">
        <v>0</v>
      </c>
      <c r="F138" s="5">
        <v>0</v>
      </c>
      <c r="G138" s="5">
        <v>305360</v>
      </c>
    </row>
    <row r="139" spans="1:7" ht="11.25">
      <c r="A139" s="2" t="s">
        <v>77</v>
      </c>
      <c r="B139" s="6">
        <v>0</v>
      </c>
      <c r="C139" s="6">
        <v>154000</v>
      </c>
      <c r="D139" s="6">
        <v>0</v>
      </c>
      <c r="E139" s="6">
        <v>0</v>
      </c>
      <c r="F139" s="6">
        <v>0</v>
      </c>
      <c r="G139" s="6">
        <v>154000</v>
      </c>
    </row>
    <row r="140" spans="1:7" ht="11.25">
      <c r="A140" s="1" t="s">
        <v>16</v>
      </c>
      <c r="B140" s="5">
        <v>0</v>
      </c>
      <c r="C140" s="5">
        <v>154000</v>
      </c>
      <c r="D140" s="5">
        <v>0</v>
      </c>
      <c r="E140" s="5">
        <v>0</v>
      </c>
      <c r="F140" s="5">
        <v>0</v>
      </c>
      <c r="G140" s="5">
        <v>154000</v>
      </c>
    </row>
    <row r="141" spans="1:7" ht="11.25">
      <c r="A141" s="2" t="s">
        <v>78</v>
      </c>
      <c r="B141" s="6">
        <v>92400</v>
      </c>
      <c r="C141" s="6">
        <v>225280</v>
      </c>
      <c r="D141" s="6">
        <v>0</v>
      </c>
      <c r="E141" s="6">
        <v>0</v>
      </c>
      <c r="F141" s="6">
        <v>0</v>
      </c>
      <c r="G141" s="6">
        <v>317680</v>
      </c>
    </row>
    <row r="142" spans="1:7" ht="11.25">
      <c r="A142" s="1" t="s">
        <v>16</v>
      </c>
      <c r="B142" s="5">
        <v>92400</v>
      </c>
      <c r="C142" s="5">
        <v>225280</v>
      </c>
      <c r="D142" s="5">
        <v>0</v>
      </c>
      <c r="E142" s="5">
        <v>0</v>
      </c>
      <c r="F142" s="5">
        <v>0</v>
      </c>
      <c r="G142" s="5">
        <v>317680</v>
      </c>
    </row>
    <row r="143" spans="1:7" ht="11.25">
      <c r="A143" s="2" t="s">
        <v>79</v>
      </c>
      <c r="B143" s="6">
        <v>35200</v>
      </c>
      <c r="C143" s="6">
        <v>32560</v>
      </c>
      <c r="D143" s="6">
        <v>0</v>
      </c>
      <c r="E143" s="6">
        <v>0</v>
      </c>
      <c r="F143" s="6">
        <v>0</v>
      </c>
      <c r="G143" s="6">
        <v>67760</v>
      </c>
    </row>
    <row r="144" spans="1:7" ht="11.25">
      <c r="A144" s="1" t="s">
        <v>16</v>
      </c>
      <c r="B144" s="5">
        <v>35200</v>
      </c>
      <c r="C144" s="5">
        <v>32560</v>
      </c>
      <c r="D144" s="5">
        <v>0</v>
      </c>
      <c r="E144" s="5">
        <v>0</v>
      </c>
      <c r="F144" s="5">
        <v>0</v>
      </c>
      <c r="G144" s="5">
        <v>67760</v>
      </c>
    </row>
    <row r="145" spans="1:7" ht="11.25">
      <c r="A145" s="2" t="s">
        <v>80</v>
      </c>
      <c r="B145" s="6">
        <v>20240</v>
      </c>
      <c r="C145" s="6">
        <v>46640</v>
      </c>
      <c r="D145" s="6">
        <v>0</v>
      </c>
      <c r="E145" s="6">
        <v>0</v>
      </c>
      <c r="F145" s="6">
        <v>0</v>
      </c>
      <c r="G145" s="6">
        <v>66880</v>
      </c>
    </row>
    <row r="146" spans="1:7" ht="11.25">
      <c r="A146" s="1" t="s">
        <v>16</v>
      </c>
      <c r="B146" s="5">
        <v>20240</v>
      </c>
      <c r="C146" s="5">
        <v>46640</v>
      </c>
      <c r="D146" s="5">
        <v>0</v>
      </c>
      <c r="E146" s="5">
        <v>0</v>
      </c>
      <c r="F146" s="5">
        <v>0</v>
      </c>
      <c r="G146" s="5">
        <v>66880</v>
      </c>
    </row>
    <row r="147" spans="1:7" ht="11.25">
      <c r="A147" s="2" t="s">
        <v>81</v>
      </c>
      <c r="B147" s="6">
        <v>26400</v>
      </c>
      <c r="C147" s="6">
        <v>122320</v>
      </c>
      <c r="D147" s="6">
        <v>0</v>
      </c>
      <c r="E147" s="6">
        <v>0</v>
      </c>
      <c r="F147" s="6">
        <v>0</v>
      </c>
      <c r="G147" s="6">
        <v>148720</v>
      </c>
    </row>
    <row r="148" spans="1:7" ht="11.25">
      <c r="A148" s="1" t="s">
        <v>16</v>
      </c>
      <c r="B148" s="5">
        <v>26400</v>
      </c>
      <c r="C148" s="5">
        <v>122320</v>
      </c>
      <c r="D148" s="5">
        <v>0</v>
      </c>
      <c r="E148" s="5">
        <v>0</v>
      </c>
      <c r="F148" s="5">
        <v>0</v>
      </c>
      <c r="G148" s="5">
        <v>148720</v>
      </c>
    </row>
    <row r="149" spans="1:7" ht="11.25">
      <c r="A149" s="2" t="s">
        <v>82</v>
      </c>
      <c r="B149" s="6">
        <v>0</v>
      </c>
      <c r="C149" s="6">
        <v>66000</v>
      </c>
      <c r="D149" s="6">
        <v>0</v>
      </c>
      <c r="E149" s="6">
        <v>0</v>
      </c>
      <c r="F149" s="6">
        <v>0</v>
      </c>
      <c r="G149" s="6">
        <v>66000</v>
      </c>
    </row>
    <row r="150" spans="1:7" ht="11.25">
      <c r="A150" s="1" t="s">
        <v>16</v>
      </c>
      <c r="B150" s="5">
        <v>0</v>
      </c>
      <c r="C150" s="5">
        <v>66000</v>
      </c>
      <c r="D150" s="5">
        <v>0</v>
      </c>
      <c r="E150" s="5">
        <v>0</v>
      </c>
      <c r="F150" s="5">
        <v>0</v>
      </c>
      <c r="G150" s="5">
        <v>66000</v>
      </c>
    </row>
    <row r="151" spans="1:7" ht="11.25">
      <c r="A151" s="2" t="s">
        <v>83</v>
      </c>
      <c r="B151" s="6">
        <v>18480</v>
      </c>
      <c r="C151" s="6">
        <v>214720</v>
      </c>
      <c r="D151" s="6">
        <v>0</v>
      </c>
      <c r="E151" s="6">
        <v>0</v>
      </c>
      <c r="F151" s="6">
        <v>0</v>
      </c>
      <c r="G151" s="6">
        <v>233200</v>
      </c>
    </row>
    <row r="152" spans="1:7" ht="11.25">
      <c r="A152" s="1" t="s">
        <v>16</v>
      </c>
      <c r="B152" s="5">
        <v>18480</v>
      </c>
      <c r="C152" s="5">
        <v>214720</v>
      </c>
      <c r="D152" s="5">
        <v>0</v>
      </c>
      <c r="E152" s="5">
        <v>0</v>
      </c>
      <c r="F152" s="5">
        <v>0</v>
      </c>
      <c r="G152" s="5">
        <v>233200</v>
      </c>
    </row>
    <row r="153" spans="1:7" ht="11.25">
      <c r="A153" s="2" t="s">
        <v>84</v>
      </c>
      <c r="B153" s="6">
        <v>7040</v>
      </c>
      <c r="C153" s="6">
        <v>142560</v>
      </c>
      <c r="D153" s="6">
        <v>0</v>
      </c>
      <c r="E153" s="6">
        <v>0</v>
      </c>
      <c r="F153" s="6">
        <v>0</v>
      </c>
      <c r="G153" s="6">
        <v>149600</v>
      </c>
    </row>
    <row r="154" spans="1:7" ht="11.25">
      <c r="A154" s="1" t="s">
        <v>16</v>
      </c>
      <c r="B154" s="5">
        <v>7040</v>
      </c>
      <c r="C154" s="5">
        <v>142560</v>
      </c>
      <c r="D154" s="5">
        <v>0</v>
      </c>
      <c r="E154" s="5">
        <v>0</v>
      </c>
      <c r="F154" s="5">
        <v>0</v>
      </c>
      <c r="G154" s="5">
        <v>149600</v>
      </c>
    </row>
    <row r="155" spans="1:7" ht="11.25">
      <c r="A155" s="2" t="s">
        <v>85</v>
      </c>
      <c r="B155" s="6">
        <v>20240</v>
      </c>
      <c r="C155" s="6">
        <v>381920</v>
      </c>
      <c r="D155" s="6">
        <v>0</v>
      </c>
      <c r="E155" s="6">
        <v>0</v>
      </c>
      <c r="F155" s="6">
        <v>0</v>
      </c>
      <c r="G155" s="6">
        <v>402160</v>
      </c>
    </row>
    <row r="156" spans="1:7" ht="11.25">
      <c r="A156" s="1" t="s">
        <v>16</v>
      </c>
      <c r="B156" s="5">
        <v>20240</v>
      </c>
      <c r="C156" s="5">
        <v>381920</v>
      </c>
      <c r="D156" s="5">
        <v>0</v>
      </c>
      <c r="E156" s="5">
        <v>0</v>
      </c>
      <c r="F156" s="5">
        <v>0</v>
      </c>
      <c r="G156" s="5">
        <v>402160</v>
      </c>
    </row>
    <row r="157" spans="1:7" ht="11.25">
      <c r="A157" s="2" t="s">
        <v>86</v>
      </c>
      <c r="B157" s="6">
        <v>88440</v>
      </c>
      <c r="C157" s="6">
        <v>15840</v>
      </c>
      <c r="D157" s="6">
        <v>0</v>
      </c>
      <c r="E157" s="6">
        <v>0</v>
      </c>
      <c r="F157" s="6">
        <v>0</v>
      </c>
      <c r="G157" s="6">
        <v>104280</v>
      </c>
    </row>
    <row r="158" spans="1:7" ht="11.25">
      <c r="A158" s="1" t="s">
        <v>16</v>
      </c>
      <c r="B158" s="5">
        <v>88440</v>
      </c>
      <c r="C158" s="5">
        <v>15840</v>
      </c>
      <c r="D158" s="5">
        <v>0</v>
      </c>
      <c r="E158" s="5">
        <v>0</v>
      </c>
      <c r="F158" s="5">
        <v>0</v>
      </c>
      <c r="G158" s="5">
        <v>104280</v>
      </c>
    </row>
    <row r="159" spans="1:7" ht="11.25">
      <c r="A159" s="2" t="s">
        <v>87</v>
      </c>
      <c r="B159" s="6">
        <v>45760</v>
      </c>
      <c r="C159" s="6">
        <v>343200</v>
      </c>
      <c r="D159" s="6">
        <v>0</v>
      </c>
      <c r="E159" s="6">
        <v>0</v>
      </c>
      <c r="F159" s="6">
        <v>0</v>
      </c>
      <c r="G159" s="6">
        <v>388960</v>
      </c>
    </row>
    <row r="160" spans="1:7" ht="11.25">
      <c r="A160" s="1" t="s">
        <v>16</v>
      </c>
      <c r="B160" s="5">
        <v>45760</v>
      </c>
      <c r="C160" s="5">
        <v>343200</v>
      </c>
      <c r="D160" s="5">
        <v>0</v>
      </c>
      <c r="E160" s="5">
        <v>0</v>
      </c>
      <c r="F160" s="5">
        <v>0</v>
      </c>
      <c r="G160" s="5">
        <v>388960</v>
      </c>
    </row>
    <row r="161" spans="1:7" ht="11.25">
      <c r="A161" s="2" t="s">
        <v>88</v>
      </c>
      <c r="B161" s="6">
        <v>61600</v>
      </c>
      <c r="C161" s="6">
        <v>186560</v>
      </c>
      <c r="D161" s="6">
        <v>0</v>
      </c>
      <c r="E161" s="6">
        <v>0</v>
      </c>
      <c r="F161" s="6">
        <v>0</v>
      </c>
      <c r="G161" s="6">
        <v>248160</v>
      </c>
    </row>
    <row r="162" spans="1:7" ht="11.25">
      <c r="A162" s="1" t="s">
        <v>16</v>
      </c>
      <c r="B162" s="5">
        <v>61600</v>
      </c>
      <c r="C162" s="5">
        <v>186560</v>
      </c>
      <c r="D162" s="5">
        <v>0</v>
      </c>
      <c r="E162" s="5">
        <v>0</v>
      </c>
      <c r="F162" s="5">
        <v>0</v>
      </c>
      <c r="G162" s="5">
        <v>248160</v>
      </c>
    </row>
    <row r="163" spans="1:7" ht="11.25">
      <c r="A163" s="2" t="s">
        <v>89</v>
      </c>
      <c r="B163" s="6">
        <v>20240</v>
      </c>
      <c r="C163" s="6">
        <v>237600</v>
      </c>
      <c r="D163" s="6">
        <v>0</v>
      </c>
      <c r="E163" s="6">
        <v>0</v>
      </c>
      <c r="F163" s="6">
        <v>0</v>
      </c>
      <c r="G163" s="6">
        <v>257840</v>
      </c>
    </row>
    <row r="164" spans="1:7" ht="11.25">
      <c r="A164" s="1" t="s">
        <v>16</v>
      </c>
      <c r="B164" s="5">
        <v>20240</v>
      </c>
      <c r="C164" s="5">
        <v>237600</v>
      </c>
      <c r="D164" s="5">
        <v>0</v>
      </c>
      <c r="E164" s="5">
        <v>0</v>
      </c>
      <c r="F164" s="5">
        <v>0</v>
      </c>
      <c r="G164" s="5">
        <v>257840</v>
      </c>
    </row>
    <row r="165" spans="1:7" ht="11.25">
      <c r="A165" s="2" t="s">
        <v>90</v>
      </c>
      <c r="B165" s="6">
        <v>33440</v>
      </c>
      <c r="C165" s="6">
        <v>367840</v>
      </c>
      <c r="D165" s="6">
        <v>0</v>
      </c>
      <c r="E165" s="6">
        <v>0</v>
      </c>
      <c r="F165" s="6">
        <v>0</v>
      </c>
      <c r="G165" s="6">
        <v>401280</v>
      </c>
    </row>
    <row r="166" spans="1:7" ht="11.25">
      <c r="A166" s="1" t="s">
        <v>16</v>
      </c>
      <c r="B166" s="5">
        <v>33440</v>
      </c>
      <c r="C166" s="5">
        <v>367840</v>
      </c>
      <c r="D166" s="5">
        <v>0</v>
      </c>
      <c r="E166" s="5">
        <v>0</v>
      </c>
      <c r="F166" s="5">
        <v>0</v>
      </c>
      <c r="G166" s="5">
        <v>401280</v>
      </c>
    </row>
    <row r="167" spans="1:7" ht="11.25">
      <c r="A167" s="2" t="s">
        <v>91</v>
      </c>
      <c r="B167" s="6">
        <v>669487.81</v>
      </c>
      <c r="C167" s="6">
        <v>497200</v>
      </c>
      <c r="D167" s="6">
        <v>0</v>
      </c>
      <c r="E167" s="6">
        <v>0</v>
      </c>
      <c r="F167" s="6">
        <v>0</v>
      </c>
      <c r="G167" s="6">
        <v>1166687.81</v>
      </c>
    </row>
    <row r="168" spans="1:7" ht="11.25">
      <c r="A168" s="1" t="s">
        <v>16</v>
      </c>
      <c r="B168" s="5">
        <v>669487.81</v>
      </c>
      <c r="C168" s="5">
        <v>497200</v>
      </c>
      <c r="D168" s="5">
        <v>0</v>
      </c>
      <c r="E168" s="5">
        <v>0</v>
      </c>
      <c r="F168" s="5">
        <v>0</v>
      </c>
      <c r="G168" s="5">
        <v>1166687.81</v>
      </c>
    </row>
    <row r="169" spans="1:7" ht="11.25">
      <c r="A169" s="2" t="s">
        <v>92</v>
      </c>
      <c r="B169" s="6">
        <v>0</v>
      </c>
      <c r="C169" s="6">
        <v>646800</v>
      </c>
      <c r="D169" s="6">
        <v>0</v>
      </c>
      <c r="E169" s="6">
        <v>0</v>
      </c>
      <c r="F169" s="6">
        <v>0</v>
      </c>
      <c r="G169" s="6">
        <v>646800</v>
      </c>
    </row>
    <row r="170" spans="1:7" ht="11.25">
      <c r="A170" s="1" t="s">
        <v>16</v>
      </c>
      <c r="B170" s="5">
        <v>0</v>
      </c>
      <c r="C170" s="5">
        <v>646800</v>
      </c>
      <c r="D170" s="5">
        <v>0</v>
      </c>
      <c r="E170" s="5">
        <v>0</v>
      </c>
      <c r="F170" s="5">
        <v>0</v>
      </c>
      <c r="G170" s="5">
        <v>646800</v>
      </c>
    </row>
    <row r="171" spans="1:7" ht="11.25">
      <c r="A171" s="2" t="s">
        <v>93</v>
      </c>
      <c r="B171" s="6">
        <v>0</v>
      </c>
      <c r="C171" s="6">
        <v>481360</v>
      </c>
      <c r="D171" s="6">
        <v>0</v>
      </c>
      <c r="E171" s="6">
        <v>0</v>
      </c>
      <c r="F171" s="6">
        <v>0</v>
      </c>
      <c r="G171" s="6">
        <v>481360</v>
      </c>
    </row>
    <row r="172" spans="1:7" ht="11.25">
      <c r="A172" s="1" t="s">
        <v>16</v>
      </c>
      <c r="B172" s="5">
        <v>0</v>
      </c>
      <c r="C172" s="5">
        <v>481360</v>
      </c>
      <c r="D172" s="5">
        <v>0</v>
      </c>
      <c r="E172" s="5">
        <v>0</v>
      </c>
      <c r="F172" s="5">
        <v>0</v>
      </c>
      <c r="G172" s="5">
        <v>481360</v>
      </c>
    </row>
    <row r="173" spans="1:7" ht="11.25">
      <c r="A173" s="2" t="s">
        <v>94</v>
      </c>
      <c r="B173" s="6">
        <v>14960</v>
      </c>
      <c r="C173" s="6">
        <v>501600</v>
      </c>
      <c r="D173" s="6">
        <v>0</v>
      </c>
      <c r="E173" s="6">
        <v>0</v>
      </c>
      <c r="F173" s="6">
        <v>0</v>
      </c>
      <c r="G173" s="6">
        <v>516560</v>
      </c>
    </row>
    <row r="174" spans="1:7" ht="11.25">
      <c r="A174" s="1" t="s">
        <v>16</v>
      </c>
      <c r="B174" s="5">
        <v>14960</v>
      </c>
      <c r="C174" s="5">
        <v>501600</v>
      </c>
      <c r="D174" s="5">
        <v>0</v>
      </c>
      <c r="E174" s="5">
        <v>0</v>
      </c>
      <c r="F174" s="5">
        <v>0</v>
      </c>
      <c r="G174" s="5">
        <v>516560</v>
      </c>
    </row>
    <row r="175" spans="1:7" ht="11.25">
      <c r="A175" s="2" t="s">
        <v>95</v>
      </c>
      <c r="B175" s="6">
        <v>0</v>
      </c>
      <c r="C175" s="6">
        <v>470800</v>
      </c>
      <c r="D175" s="6">
        <v>0</v>
      </c>
      <c r="E175" s="6">
        <v>0</v>
      </c>
      <c r="F175" s="6">
        <v>0</v>
      </c>
      <c r="G175" s="6">
        <v>470800</v>
      </c>
    </row>
    <row r="176" spans="1:7" ht="11.25">
      <c r="A176" s="1" t="s">
        <v>16</v>
      </c>
      <c r="B176" s="5">
        <v>0</v>
      </c>
      <c r="C176" s="5">
        <v>470800</v>
      </c>
      <c r="D176" s="5">
        <v>0</v>
      </c>
      <c r="E176" s="5">
        <v>0</v>
      </c>
      <c r="F176" s="5">
        <v>0</v>
      </c>
      <c r="G176" s="5">
        <v>470800</v>
      </c>
    </row>
    <row r="177" spans="1:7" ht="11.25">
      <c r="A177" s="2" t="s">
        <v>96</v>
      </c>
      <c r="B177" s="6">
        <v>154000</v>
      </c>
      <c r="C177" s="6">
        <v>212080</v>
      </c>
      <c r="D177" s="6">
        <v>0</v>
      </c>
      <c r="E177" s="6">
        <v>0</v>
      </c>
      <c r="F177" s="6">
        <v>0</v>
      </c>
      <c r="G177" s="6">
        <v>366080</v>
      </c>
    </row>
    <row r="178" spans="1:7" ht="11.25">
      <c r="A178" s="1" t="s">
        <v>16</v>
      </c>
      <c r="B178" s="5">
        <v>154000</v>
      </c>
      <c r="C178" s="5">
        <v>212080</v>
      </c>
      <c r="D178" s="5">
        <v>0</v>
      </c>
      <c r="E178" s="5">
        <v>0</v>
      </c>
      <c r="F178" s="5">
        <v>0</v>
      </c>
      <c r="G178" s="5">
        <v>366080</v>
      </c>
    </row>
    <row r="179" spans="1:7" ht="11.25">
      <c r="A179" s="2" t="s">
        <v>97</v>
      </c>
      <c r="B179" s="6">
        <v>0</v>
      </c>
      <c r="C179" s="6">
        <v>935440</v>
      </c>
      <c r="D179" s="6">
        <v>0</v>
      </c>
      <c r="E179" s="6">
        <v>0</v>
      </c>
      <c r="F179" s="6">
        <v>0</v>
      </c>
      <c r="G179" s="6">
        <v>935440</v>
      </c>
    </row>
    <row r="180" spans="1:7" ht="11.25">
      <c r="A180" s="1" t="s">
        <v>16</v>
      </c>
      <c r="B180" s="5">
        <v>0</v>
      </c>
      <c r="C180" s="5">
        <v>935440</v>
      </c>
      <c r="D180" s="5">
        <v>0</v>
      </c>
      <c r="E180" s="5">
        <v>0</v>
      </c>
      <c r="F180" s="5">
        <v>0</v>
      </c>
      <c r="G180" s="5">
        <v>935440</v>
      </c>
    </row>
    <row r="181" spans="1:7" ht="11.25">
      <c r="A181" s="2" t="s">
        <v>98</v>
      </c>
      <c r="B181" s="6">
        <v>0</v>
      </c>
      <c r="C181" s="6">
        <v>1303280</v>
      </c>
      <c r="D181" s="6">
        <v>0</v>
      </c>
      <c r="E181" s="6">
        <v>0</v>
      </c>
      <c r="F181" s="6">
        <v>0</v>
      </c>
      <c r="G181" s="6">
        <v>1303280</v>
      </c>
    </row>
    <row r="182" spans="1:7" ht="11.25">
      <c r="A182" s="1" t="s">
        <v>16</v>
      </c>
      <c r="B182" s="5">
        <v>0</v>
      </c>
      <c r="C182" s="5">
        <v>1303280</v>
      </c>
      <c r="D182" s="5">
        <v>0</v>
      </c>
      <c r="E182" s="5">
        <v>0</v>
      </c>
      <c r="F182" s="5">
        <v>0</v>
      </c>
      <c r="G182" s="5">
        <v>1303280</v>
      </c>
    </row>
    <row r="183" spans="1:7" ht="11.25">
      <c r="A183" s="2" t="s">
        <v>99</v>
      </c>
      <c r="B183" s="6">
        <v>0</v>
      </c>
      <c r="C183" s="6">
        <v>0</v>
      </c>
      <c r="D183" s="6">
        <v>4349333</v>
      </c>
      <c r="E183" s="6">
        <v>1333000</v>
      </c>
      <c r="F183" s="6">
        <v>1518835</v>
      </c>
      <c r="G183" s="6">
        <v>7201168</v>
      </c>
    </row>
    <row r="184" spans="1:7" ht="11.25">
      <c r="A184" s="1" t="s">
        <v>100</v>
      </c>
      <c r="B184" s="5">
        <v>0</v>
      </c>
      <c r="C184" s="5">
        <v>0</v>
      </c>
      <c r="D184" s="5">
        <v>4349333</v>
      </c>
      <c r="E184" s="5">
        <v>1333000</v>
      </c>
      <c r="F184" s="5">
        <v>1518835</v>
      </c>
      <c r="G184" s="5">
        <v>7201168</v>
      </c>
    </row>
    <row r="185" spans="1:7" ht="11.25">
      <c r="A185" s="2" t="s">
        <v>101</v>
      </c>
      <c r="B185" s="6">
        <v>0</v>
      </c>
      <c r="C185" s="6">
        <v>0</v>
      </c>
      <c r="D185" s="6">
        <v>48000</v>
      </c>
      <c r="E185" s="6">
        <v>20000</v>
      </c>
      <c r="F185" s="6">
        <v>18386</v>
      </c>
      <c r="G185" s="6">
        <v>86386</v>
      </c>
    </row>
    <row r="186" spans="1:7" ht="11.25">
      <c r="A186" s="1" t="s">
        <v>100</v>
      </c>
      <c r="B186" s="5">
        <v>0</v>
      </c>
      <c r="C186" s="5">
        <v>0</v>
      </c>
      <c r="D186" s="5">
        <v>48000</v>
      </c>
      <c r="E186" s="5">
        <v>20000</v>
      </c>
      <c r="F186" s="5">
        <v>18386</v>
      </c>
      <c r="G186" s="5">
        <v>86386</v>
      </c>
    </row>
    <row r="187" spans="1:7" ht="11.25">
      <c r="A187" s="2" t="s">
        <v>102</v>
      </c>
      <c r="B187" s="6">
        <v>0</v>
      </c>
      <c r="C187" s="6">
        <v>0</v>
      </c>
      <c r="D187" s="6">
        <v>96000</v>
      </c>
      <c r="E187" s="6">
        <v>40000</v>
      </c>
      <c r="F187" s="6">
        <v>36774.002</v>
      </c>
      <c r="G187" s="6">
        <v>172774.002</v>
      </c>
    </row>
    <row r="188" spans="1:7" ht="11.25">
      <c r="A188" s="1" t="s">
        <v>100</v>
      </c>
      <c r="B188" s="5">
        <v>0</v>
      </c>
      <c r="C188" s="5">
        <v>0</v>
      </c>
      <c r="D188" s="5">
        <v>96000</v>
      </c>
      <c r="E188" s="5">
        <v>40000</v>
      </c>
      <c r="F188" s="5">
        <v>36774.002</v>
      </c>
      <c r="G188" s="5">
        <v>172774.002</v>
      </c>
    </row>
    <row r="189" spans="1:7" ht="11.25">
      <c r="A189" s="2" t="s">
        <v>103</v>
      </c>
      <c r="B189" s="6">
        <v>0</v>
      </c>
      <c r="C189" s="6">
        <v>0</v>
      </c>
      <c r="D189" s="6">
        <v>48000</v>
      </c>
      <c r="E189" s="6">
        <v>20000</v>
      </c>
      <c r="F189" s="6">
        <v>18386</v>
      </c>
      <c r="G189" s="6">
        <v>86386</v>
      </c>
    </row>
    <row r="190" spans="1:7" ht="11.25">
      <c r="A190" s="1" t="s">
        <v>100</v>
      </c>
      <c r="B190" s="5">
        <v>0</v>
      </c>
      <c r="C190" s="5">
        <v>0</v>
      </c>
      <c r="D190" s="5">
        <v>48000</v>
      </c>
      <c r="E190" s="5">
        <v>20000</v>
      </c>
      <c r="F190" s="5">
        <v>18386</v>
      </c>
      <c r="G190" s="5">
        <v>86386</v>
      </c>
    </row>
    <row r="191" spans="1:7" ht="11.25">
      <c r="A191" s="2" t="s">
        <v>104</v>
      </c>
      <c r="B191" s="6">
        <v>0</v>
      </c>
      <c r="C191" s="6">
        <v>0</v>
      </c>
      <c r="D191" s="6">
        <v>0</v>
      </c>
      <c r="E191" s="6">
        <v>30000</v>
      </c>
      <c r="F191" s="6">
        <v>91937</v>
      </c>
      <c r="G191" s="6">
        <v>121937</v>
      </c>
    </row>
    <row r="192" spans="1:7" ht="11.25">
      <c r="A192" s="1" t="s">
        <v>100</v>
      </c>
      <c r="B192" s="5">
        <v>0</v>
      </c>
      <c r="C192" s="5">
        <v>0</v>
      </c>
      <c r="D192" s="5">
        <v>0</v>
      </c>
      <c r="E192" s="5">
        <v>30000</v>
      </c>
      <c r="F192" s="5">
        <v>91937</v>
      </c>
      <c r="G192" s="5">
        <v>121937</v>
      </c>
    </row>
    <row r="193" spans="1:7" ht="11.25">
      <c r="A193" s="2" t="s">
        <v>105</v>
      </c>
      <c r="B193" s="6">
        <v>0</v>
      </c>
      <c r="C193" s="6">
        <v>0</v>
      </c>
      <c r="D193" s="6">
        <v>38000</v>
      </c>
      <c r="E193" s="6">
        <v>0</v>
      </c>
      <c r="F193" s="6">
        <v>18385</v>
      </c>
      <c r="G193" s="6">
        <v>56385</v>
      </c>
    </row>
    <row r="194" spans="1:7" ht="11.25">
      <c r="A194" s="1" t="s">
        <v>100</v>
      </c>
      <c r="B194" s="5">
        <v>0</v>
      </c>
      <c r="C194" s="5">
        <v>0</v>
      </c>
      <c r="D194" s="5">
        <v>38000</v>
      </c>
      <c r="E194" s="5">
        <v>0</v>
      </c>
      <c r="F194" s="5">
        <v>18385</v>
      </c>
      <c r="G194" s="5">
        <v>56385</v>
      </c>
    </row>
    <row r="195" spans="1:7" ht="11.25">
      <c r="A195" s="2" t="s">
        <v>106</v>
      </c>
      <c r="B195" s="6">
        <v>49000</v>
      </c>
      <c r="C195" s="6">
        <v>0</v>
      </c>
      <c r="D195" s="6">
        <v>0</v>
      </c>
      <c r="E195" s="6">
        <v>0</v>
      </c>
      <c r="F195" s="6">
        <v>0</v>
      </c>
      <c r="G195" s="6">
        <v>49000</v>
      </c>
    </row>
    <row r="196" spans="1:7" ht="11.25">
      <c r="A196" s="1" t="s">
        <v>100</v>
      </c>
      <c r="B196" s="5">
        <v>49000</v>
      </c>
      <c r="C196" s="5">
        <v>0</v>
      </c>
      <c r="D196" s="5">
        <v>0</v>
      </c>
      <c r="E196" s="5">
        <v>0</v>
      </c>
      <c r="F196" s="5">
        <v>0</v>
      </c>
      <c r="G196" s="5">
        <v>49000</v>
      </c>
    </row>
    <row r="197" spans="1:7" ht="11.25">
      <c r="A197" s="2" t="s">
        <v>107</v>
      </c>
      <c r="B197" s="6">
        <v>31500</v>
      </c>
      <c r="C197" s="6">
        <v>0</v>
      </c>
      <c r="D197" s="6">
        <v>0</v>
      </c>
      <c r="E197" s="6">
        <v>0</v>
      </c>
      <c r="F197" s="6">
        <v>0</v>
      </c>
      <c r="G197" s="6">
        <v>31500</v>
      </c>
    </row>
    <row r="198" spans="1:7" ht="11.25">
      <c r="A198" s="1" t="s">
        <v>100</v>
      </c>
      <c r="B198" s="5">
        <v>31500</v>
      </c>
      <c r="C198" s="5">
        <v>0</v>
      </c>
      <c r="D198" s="5">
        <v>0</v>
      </c>
      <c r="E198" s="5">
        <v>0</v>
      </c>
      <c r="F198" s="5">
        <v>0</v>
      </c>
      <c r="G198" s="5">
        <v>31500</v>
      </c>
    </row>
    <row r="199" spans="1:7" ht="11.25">
      <c r="A199" s="2" t="s">
        <v>108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</row>
    <row r="200" spans="1:7" ht="11.25">
      <c r="A200" s="1" t="s">
        <v>100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</row>
    <row r="201" spans="1:7" ht="11.25">
      <c r="A201" s="2" t="s">
        <v>109</v>
      </c>
      <c r="B201" s="6">
        <v>52000</v>
      </c>
      <c r="C201" s="6">
        <v>0</v>
      </c>
      <c r="D201" s="6">
        <v>0</v>
      </c>
      <c r="E201" s="6">
        <v>0</v>
      </c>
      <c r="F201" s="6">
        <v>0</v>
      </c>
      <c r="G201" s="6">
        <v>52000</v>
      </c>
    </row>
    <row r="202" spans="1:7" ht="11.25">
      <c r="A202" s="1" t="s">
        <v>100</v>
      </c>
      <c r="B202" s="5">
        <v>52000</v>
      </c>
      <c r="C202" s="5">
        <v>0</v>
      </c>
      <c r="D202" s="5">
        <v>0</v>
      </c>
      <c r="E202" s="5">
        <v>0</v>
      </c>
      <c r="F202" s="5">
        <v>0</v>
      </c>
      <c r="G202" s="5">
        <v>52000</v>
      </c>
    </row>
    <row r="203" spans="1:7" ht="11.25">
      <c r="A203" s="2" t="s">
        <v>110</v>
      </c>
      <c r="B203" s="6">
        <v>54000</v>
      </c>
      <c r="C203" s="6">
        <v>0</v>
      </c>
      <c r="D203" s="6">
        <v>0</v>
      </c>
      <c r="E203" s="6">
        <v>0</v>
      </c>
      <c r="F203" s="6">
        <v>0</v>
      </c>
      <c r="G203" s="6">
        <v>54000</v>
      </c>
    </row>
    <row r="204" spans="1:7" ht="11.25">
      <c r="A204" s="1" t="s">
        <v>100</v>
      </c>
      <c r="B204" s="5">
        <v>54000</v>
      </c>
      <c r="C204" s="5">
        <v>0</v>
      </c>
      <c r="D204" s="5">
        <v>0</v>
      </c>
      <c r="E204" s="5">
        <v>0</v>
      </c>
      <c r="F204" s="5">
        <v>0</v>
      </c>
      <c r="G204" s="5">
        <v>54000</v>
      </c>
    </row>
    <row r="205" spans="1:7" ht="11.25">
      <c r="A205" s="2" t="s">
        <v>111</v>
      </c>
      <c r="B205" s="6">
        <v>0</v>
      </c>
      <c r="C205" s="6">
        <v>59000</v>
      </c>
      <c r="D205" s="6">
        <v>0</v>
      </c>
      <c r="E205" s="6">
        <v>0</v>
      </c>
      <c r="F205" s="6">
        <v>0</v>
      </c>
      <c r="G205" s="6">
        <v>59000</v>
      </c>
    </row>
    <row r="206" spans="1:7" ht="11.25">
      <c r="A206" s="1" t="s">
        <v>100</v>
      </c>
      <c r="B206" s="5">
        <v>0</v>
      </c>
      <c r="C206" s="5">
        <v>59000</v>
      </c>
      <c r="D206" s="5">
        <v>0</v>
      </c>
      <c r="E206" s="5">
        <v>0</v>
      </c>
      <c r="F206" s="5">
        <v>0</v>
      </c>
      <c r="G206" s="5">
        <v>59000</v>
      </c>
    </row>
    <row r="207" spans="1:7" ht="11.25">
      <c r="A207" s="2" t="s">
        <v>112</v>
      </c>
      <c r="B207" s="6">
        <v>0</v>
      </c>
      <c r="C207" s="6">
        <v>2906000</v>
      </c>
      <c r="D207" s="6">
        <v>0</v>
      </c>
      <c r="E207" s="6">
        <v>0</v>
      </c>
      <c r="F207" s="6">
        <v>0</v>
      </c>
      <c r="G207" s="6">
        <v>2906000</v>
      </c>
    </row>
    <row r="208" spans="1:7" ht="11.25">
      <c r="A208" s="1" t="s">
        <v>100</v>
      </c>
      <c r="B208" s="5">
        <v>0</v>
      </c>
      <c r="C208" s="5">
        <v>2906000</v>
      </c>
      <c r="D208" s="5">
        <v>0</v>
      </c>
      <c r="E208" s="5">
        <v>0</v>
      </c>
      <c r="F208" s="5">
        <v>0</v>
      </c>
      <c r="G208" s="5">
        <v>2906000</v>
      </c>
    </row>
    <row r="209" spans="1:7" ht="11.25">
      <c r="A209" s="2" t="s">
        <v>113</v>
      </c>
      <c r="B209" s="6">
        <v>18000</v>
      </c>
      <c r="C209" s="6">
        <v>35000</v>
      </c>
      <c r="D209" s="6">
        <v>0</v>
      </c>
      <c r="E209" s="6">
        <v>0</v>
      </c>
      <c r="F209" s="6">
        <v>0</v>
      </c>
      <c r="G209" s="6">
        <v>53000</v>
      </c>
    </row>
    <row r="210" spans="1:7" ht="11.25">
      <c r="A210" s="1" t="s">
        <v>100</v>
      </c>
      <c r="B210" s="5">
        <v>18000</v>
      </c>
      <c r="C210" s="5">
        <v>35000</v>
      </c>
      <c r="D210" s="5">
        <v>0</v>
      </c>
      <c r="E210" s="5">
        <v>0</v>
      </c>
      <c r="F210" s="5">
        <v>0</v>
      </c>
      <c r="G210" s="5">
        <v>53000</v>
      </c>
    </row>
    <row r="211" spans="1:7" ht="11.25">
      <c r="A211" s="2" t="s">
        <v>114</v>
      </c>
      <c r="B211" s="6">
        <v>30000</v>
      </c>
      <c r="C211" s="6">
        <v>12000</v>
      </c>
      <c r="D211" s="6">
        <v>0</v>
      </c>
      <c r="E211" s="6">
        <v>0</v>
      </c>
      <c r="F211" s="6">
        <v>0</v>
      </c>
      <c r="G211" s="6">
        <v>42000</v>
      </c>
    </row>
    <row r="212" spans="1:7" ht="11.25">
      <c r="A212" s="1" t="s">
        <v>100</v>
      </c>
      <c r="B212" s="5">
        <v>30000</v>
      </c>
      <c r="C212" s="5">
        <v>12000</v>
      </c>
      <c r="D212" s="5">
        <v>0</v>
      </c>
      <c r="E212" s="5">
        <v>0</v>
      </c>
      <c r="F212" s="5">
        <v>0</v>
      </c>
      <c r="G212" s="5">
        <v>42000</v>
      </c>
    </row>
    <row r="213" spans="1:7" ht="11.25">
      <c r="A213" s="2" t="s">
        <v>115</v>
      </c>
      <c r="B213" s="6">
        <v>37000</v>
      </c>
      <c r="C213" s="6">
        <v>186000</v>
      </c>
      <c r="D213" s="6">
        <v>0</v>
      </c>
      <c r="E213" s="6">
        <v>0</v>
      </c>
      <c r="F213" s="6">
        <v>0</v>
      </c>
      <c r="G213" s="6">
        <v>223000</v>
      </c>
    </row>
    <row r="214" spans="1:7" ht="11.25">
      <c r="A214" s="1" t="s">
        <v>100</v>
      </c>
      <c r="B214" s="5">
        <v>37000</v>
      </c>
      <c r="C214" s="5">
        <v>186000</v>
      </c>
      <c r="D214" s="5">
        <v>0</v>
      </c>
      <c r="E214" s="5">
        <v>0</v>
      </c>
      <c r="F214" s="5">
        <v>0</v>
      </c>
      <c r="G214" s="5">
        <v>223000</v>
      </c>
    </row>
    <row r="215" spans="1:7" ht="11.25">
      <c r="A215" s="2" t="s">
        <v>116</v>
      </c>
      <c r="B215" s="6">
        <v>113500</v>
      </c>
      <c r="C215" s="6">
        <v>64000</v>
      </c>
      <c r="D215" s="6">
        <v>0</v>
      </c>
      <c r="E215" s="6">
        <v>0</v>
      </c>
      <c r="F215" s="6">
        <v>0</v>
      </c>
      <c r="G215" s="6">
        <v>177500</v>
      </c>
    </row>
    <row r="216" spans="1:7" ht="11.25">
      <c r="A216" s="1" t="s">
        <v>100</v>
      </c>
      <c r="B216" s="5">
        <v>113500</v>
      </c>
      <c r="C216" s="5">
        <v>64000</v>
      </c>
      <c r="D216" s="5">
        <v>0</v>
      </c>
      <c r="E216" s="5">
        <v>0</v>
      </c>
      <c r="F216" s="5">
        <v>0</v>
      </c>
      <c r="G216" s="5">
        <v>177500</v>
      </c>
    </row>
    <row r="217" spans="1:7" ht="11.25">
      <c r="A217" s="2" t="s">
        <v>117</v>
      </c>
      <c r="B217" s="6">
        <v>8000</v>
      </c>
      <c r="C217" s="6">
        <v>23000</v>
      </c>
      <c r="D217" s="6">
        <v>0</v>
      </c>
      <c r="E217" s="6">
        <v>0</v>
      </c>
      <c r="F217" s="6">
        <v>0</v>
      </c>
      <c r="G217" s="6">
        <v>31000</v>
      </c>
    </row>
    <row r="218" spans="1:7" ht="11.25">
      <c r="A218" s="1" t="s">
        <v>100</v>
      </c>
      <c r="B218" s="5">
        <v>8000</v>
      </c>
      <c r="C218" s="5">
        <v>23000</v>
      </c>
      <c r="D218" s="5">
        <v>0</v>
      </c>
      <c r="E218" s="5">
        <v>0</v>
      </c>
      <c r="F218" s="5">
        <v>0</v>
      </c>
      <c r="G218" s="5">
        <v>31000</v>
      </c>
    </row>
    <row r="219" spans="1:7" ht="11.25">
      <c r="A219" s="2" t="s">
        <v>118</v>
      </c>
      <c r="B219" s="6">
        <v>49000</v>
      </c>
      <c r="C219" s="6">
        <v>17000</v>
      </c>
      <c r="D219" s="6">
        <v>0</v>
      </c>
      <c r="E219" s="6">
        <v>0</v>
      </c>
      <c r="F219" s="6">
        <v>0</v>
      </c>
      <c r="G219" s="6">
        <v>66000</v>
      </c>
    </row>
    <row r="220" spans="1:7" ht="11.25">
      <c r="A220" s="1" t="s">
        <v>100</v>
      </c>
      <c r="B220" s="5">
        <v>49000</v>
      </c>
      <c r="C220" s="5">
        <v>17000</v>
      </c>
      <c r="D220" s="5">
        <v>0</v>
      </c>
      <c r="E220" s="5">
        <v>0</v>
      </c>
      <c r="F220" s="5">
        <v>0</v>
      </c>
      <c r="G220" s="5">
        <v>66000</v>
      </c>
    </row>
    <row r="221" spans="1:7" ht="11.25">
      <c r="A221" s="2" t="s">
        <v>119</v>
      </c>
      <c r="B221" s="6">
        <v>21000</v>
      </c>
      <c r="C221" s="6">
        <v>302000</v>
      </c>
      <c r="D221" s="6">
        <v>0</v>
      </c>
      <c r="E221" s="6">
        <v>0</v>
      </c>
      <c r="F221" s="6">
        <v>0</v>
      </c>
      <c r="G221" s="6">
        <v>323000</v>
      </c>
    </row>
    <row r="222" spans="1:7" ht="11.25">
      <c r="A222" s="1" t="s">
        <v>100</v>
      </c>
      <c r="B222" s="5">
        <v>21000</v>
      </c>
      <c r="C222" s="5">
        <v>302000</v>
      </c>
      <c r="D222" s="5">
        <v>0</v>
      </c>
      <c r="E222" s="5">
        <v>0</v>
      </c>
      <c r="F222" s="5">
        <v>0</v>
      </c>
      <c r="G222" s="5">
        <v>323000</v>
      </c>
    </row>
    <row r="223" spans="1:7" ht="11.25">
      <c r="A223" s="2" t="s">
        <v>120</v>
      </c>
      <c r="B223" s="6">
        <v>30000</v>
      </c>
      <c r="C223" s="6">
        <v>160000</v>
      </c>
      <c r="D223" s="6">
        <v>0</v>
      </c>
      <c r="E223" s="6">
        <v>0</v>
      </c>
      <c r="F223" s="6">
        <v>0</v>
      </c>
      <c r="G223" s="6">
        <v>190000</v>
      </c>
    </row>
    <row r="224" spans="1:7" ht="11.25">
      <c r="A224" s="1" t="s">
        <v>100</v>
      </c>
      <c r="B224" s="5">
        <v>30000</v>
      </c>
      <c r="C224" s="5">
        <v>160000</v>
      </c>
      <c r="D224" s="5">
        <v>0</v>
      </c>
      <c r="E224" s="5">
        <v>0</v>
      </c>
      <c r="F224" s="5">
        <v>0</v>
      </c>
      <c r="G224" s="5">
        <v>190000</v>
      </c>
    </row>
    <row r="225" spans="1:7" ht="11.25">
      <c r="A225" s="2" t="s">
        <v>121</v>
      </c>
      <c r="B225" s="6">
        <v>35000</v>
      </c>
      <c r="C225" s="6">
        <v>93000</v>
      </c>
      <c r="D225" s="6">
        <v>0</v>
      </c>
      <c r="E225" s="6">
        <v>0</v>
      </c>
      <c r="F225" s="6">
        <v>0</v>
      </c>
      <c r="G225" s="6">
        <v>128000</v>
      </c>
    </row>
    <row r="226" spans="1:7" ht="11.25">
      <c r="A226" s="1" t="s">
        <v>100</v>
      </c>
      <c r="B226" s="5">
        <v>35000</v>
      </c>
      <c r="C226" s="5">
        <v>93000</v>
      </c>
      <c r="D226" s="5">
        <v>0</v>
      </c>
      <c r="E226" s="5">
        <v>0</v>
      </c>
      <c r="F226" s="5">
        <v>0</v>
      </c>
      <c r="G226" s="5">
        <v>128000</v>
      </c>
    </row>
    <row r="227" spans="1:7" ht="11.25">
      <c r="A227" s="2" t="s">
        <v>122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</row>
    <row r="228" spans="1:7" ht="11.25">
      <c r="A228" s="1" t="s">
        <v>100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</row>
    <row r="229" spans="1:7" ht="11.25">
      <c r="A229" s="2" t="s">
        <v>123</v>
      </c>
      <c r="B229" s="6">
        <v>0</v>
      </c>
      <c r="C229" s="6">
        <v>965000</v>
      </c>
      <c r="D229" s="6">
        <v>12000</v>
      </c>
      <c r="E229" s="6">
        <v>0</v>
      </c>
      <c r="F229" s="6">
        <v>0</v>
      </c>
      <c r="G229" s="6">
        <v>977000</v>
      </c>
    </row>
    <row r="230" spans="1:7" ht="11.25">
      <c r="A230" s="1" t="s">
        <v>100</v>
      </c>
      <c r="B230" s="5">
        <v>0</v>
      </c>
      <c r="C230" s="5">
        <v>965000</v>
      </c>
      <c r="D230" s="5">
        <v>12000</v>
      </c>
      <c r="E230" s="5">
        <v>0</v>
      </c>
      <c r="F230" s="5">
        <v>0</v>
      </c>
      <c r="G230" s="5">
        <v>977000</v>
      </c>
    </row>
    <row r="231" spans="1:7" ht="11.25">
      <c r="A231" s="2" t="s">
        <v>124</v>
      </c>
      <c r="B231" s="6">
        <v>0</v>
      </c>
      <c r="C231" s="6">
        <v>882000</v>
      </c>
      <c r="D231" s="6">
        <v>0</v>
      </c>
      <c r="E231" s="6">
        <v>0</v>
      </c>
      <c r="F231" s="6">
        <v>0</v>
      </c>
      <c r="G231" s="6">
        <v>882000</v>
      </c>
    </row>
    <row r="232" spans="1:7" ht="11.25">
      <c r="A232" s="1" t="s">
        <v>100</v>
      </c>
      <c r="B232" s="5">
        <v>0</v>
      </c>
      <c r="C232" s="5">
        <v>882000</v>
      </c>
      <c r="D232" s="5">
        <v>0</v>
      </c>
      <c r="E232" s="5">
        <v>0</v>
      </c>
      <c r="F232" s="5">
        <v>0</v>
      </c>
      <c r="G232" s="5">
        <v>882000</v>
      </c>
    </row>
    <row r="233" spans="1:7" ht="11.25">
      <c r="A233" s="2" t="s">
        <v>125</v>
      </c>
      <c r="B233" s="6">
        <v>0</v>
      </c>
      <c r="C233" s="6">
        <v>593000</v>
      </c>
      <c r="D233" s="6">
        <v>0</v>
      </c>
      <c r="E233" s="6">
        <v>0</v>
      </c>
      <c r="F233" s="6">
        <v>0</v>
      </c>
      <c r="G233" s="6">
        <v>593000</v>
      </c>
    </row>
    <row r="234" spans="1:7" ht="11.25">
      <c r="A234" s="1" t="s">
        <v>100</v>
      </c>
      <c r="B234" s="5">
        <v>0</v>
      </c>
      <c r="C234" s="5">
        <v>593000</v>
      </c>
      <c r="D234" s="5">
        <v>0</v>
      </c>
      <c r="E234" s="5">
        <v>0</v>
      </c>
      <c r="F234" s="5">
        <v>0</v>
      </c>
      <c r="G234" s="5">
        <v>593000</v>
      </c>
    </row>
    <row r="235" spans="1:7" ht="11.25">
      <c r="A235" s="2" t="s">
        <v>126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</row>
    <row r="236" spans="1:7" ht="11.25">
      <c r="A236" s="1" t="s">
        <v>100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</row>
    <row r="237" spans="1:7" ht="11.25">
      <c r="A237" s="2" t="s">
        <v>127</v>
      </c>
      <c r="B237" s="6">
        <v>0</v>
      </c>
      <c r="C237" s="6">
        <v>43000</v>
      </c>
      <c r="D237" s="6">
        <v>0</v>
      </c>
      <c r="E237" s="6">
        <v>0</v>
      </c>
      <c r="F237" s="6">
        <v>0</v>
      </c>
      <c r="G237" s="6">
        <v>43000</v>
      </c>
    </row>
    <row r="238" spans="1:7" ht="11.25">
      <c r="A238" s="1" t="s">
        <v>100</v>
      </c>
      <c r="B238" s="5">
        <v>0</v>
      </c>
      <c r="C238" s="5">
        <v>43000</v>
      </c>
      <c r="D238" s="5">
        <v>0</v>
      </c>
      <c r="E238" s="5">
        <v>0</v>
      </c>
      <c r="F238" s="5">
        <v>0</v>
      </c>
      <c r="G238" s="5">
        <v>43000</v>
      </c>
    </row>
    <row r="239" spans="1:7" ht="11.25">
      <c r="A239" s="2" t="s">
        <v>128</v>
      </c>
      <c r="B239" s="6">
        <v>0</v>
      </c>
      <c r="C239" s="6">
        <v>25000</v>
      </c>
      <c r="D239" s="6">
        <v>0</v>
      </c>
      <c r="E239" s="6">
        <v>0</v>
      </c>
      <c r="F239" s="6">
        <v>0</v>
      </c>
      <c r="G239" s="6">
        <v>25000</v>
      </c>
    </row>
    <row r="240" spans="1:7" ht="11.25">
      <c r="A240" s="1" t="s">
        <v>100</v>
      </c>
      <c r="B240" s="5">
        <v>0</v>
      </c>
      <c r="C240" s="5">
        <v>25000</v>
      </c>
      <c r="D240" s="5">
        <v>0</v>
      </c>
      <c r="E240" s="5">
        <v>0</v>
      </c>
      <c r="F240" s="5">
        <v>0</v>
      </c>
      <c r="G240" s="5">
        <v>25000</v>
      </c>
    </row>
    <row r="241" spans="1:7" ht="11.25">
      <c r="A241" s="2" t="s">
        <v>129</v>
      </c>
      <c r="B241" s="6">
        <v>0</v>
      </c>
      <c r="C241" s="6">
        <v>253000</v>
      </c>
      <c r="D241" s="6">
        <v>0</v>
      </c>
      <c r="E241" s="6">
        <v>0</v>
      </c>
      <c r="F241" s="6">
        <v>0</v>
      </c>
      <c r="G241" s="6">
        <v>253000</v>
      </c>
    </row>
    <row r="242" spans="1:7" ht="11.25">
      <c r="A242" s="1" t="s">
        <v>100</v>
      </c>
      <c r="B242" s="5">
        <v>0</v>
      </c>
      <c r="C242" s="5">
        <v>253000</v>
      </c>
      <c r="D242" s="5">
        <v>0</v>
      </c>
      <c r="E242" s="5">
        <v>0</v>
      </c>
      <c r="F242" s="5">
        <v>0</v>
      </c>
      <c r="G242" s="5">
        <v>253000</v>
      </c>
    </row>
    <row r="243" spans="1:7" ht="11.25">
      <c r="A243" s="2" t="s">
        <v>130</v>
      </c>
      <c r="B243" s="6">
        <v>72000</v>
      </c>
      <c r="C243" s="6">
        <v>157000</v>
      </c>
      <c r="D243" s="6">
        <v>0</v>
      </c>
      <c r="E243" s="6">
        <v>0</v>
      </c>
      <c r="F243" s="6">
        <v>0</v>
      </c>
      <c r="G243" s="6">
        <v>229000</v>
      </c>
    </row>
    <row r="244" spans="1:7" ht="11.25">
      <c r="A244" s="1" t="s">
        <v>100</v>
      </c>
      <c r="B244" s="5">
        <v>72000</v>
      </c>
      <c r="C244" s="5">
        <v>157000</v>
      </c>
      <c r="D244" s="5">
        <v>0</v>
      </c>
      <c r="E244" s="5">
        <v>0</v>
      </c>
      <c r="F244" s="5">
        <v>0</v>
      </c>
      <c r="G244" s="5">
        <v>229000</v>
      </c>
    </row>
    <row r="245" spans="1:7" ht="11.25">
      <c r="A245" s="2" t="s">
        <v>131</v>
      </c>
      <c r="B245" s="6">
        <v>60000</v>
      </c>
      <c r="C245" s="6">
        <v>283000</v>
      </c>
      <c r="D245" s="6">
        <v>0</v>
      </c>
      <c r="E245" s="6">
        <v>0</v>
      </c>
      <c r="F245" s="6">
        <v>0</v>
      </c>
      <c r="G245" s="6">
        <v>343000</v>
      </c>
    </row>
    <row r="246" spans="1:7" ht="11.25">
      <c r="A246" s="1" t="s">
        <v>100</v>
      </c>
      <c r="B246" s="5">
        <v>60000</v>
      </c>
      <c r="C246" s="5">
        <v>283000</v>
      </c>
      <c r="D246" s="5">
        <v>0</v>
      </c>
      <c r="E246" s="5">
        <v>0</v>
      </c>
      <c r="F246" s="5">
        <v>0</v>
      </c>
      <c r="G246" s="5">
        <v>343000</v>
      </c>
    </row>
    <row r="247" spans="1:7" ht="11.25">
      <c r="A247" s="2" t="s">
        <v>132</v>
      </c>
      <c r="B247" s="6">
        <v>0</v>
      </c>
      <c r="C247" s="6">
        <v>347000</v>
      </c>
      <c r="D247" s="6">
        <v>0</v>
      </c>
      <c r="E247" s="6">
        <v>0</v>
      </c>
      <c r="F247" s="6">
        <v>0</v>
      </c>
      <c r="G247" s="6">
        <v>347000</v>
      </c>
    </row>
    <row r="248" spans="1:7" ht="11.25">
      <c r="A248" s="1" t="s">
        <v>100</v>
      </c>
      <c r="B248" s="5">
        <v>0</v>
      </c>
      <c r="C248" s="5">
        <v>347000</v>
      </c>
      <c r="D248" s="5">
        <v>0</v>
      </c>
      <c r="E248" s="5">
        <v>0</v>
      </c>
      <c r="F248" s="5">
        <v>0</v>
      </c>
      <c r="G248" s="5">
        <v>347000</v>
      </c>
    </row>
    <row r="249" spans="1:7" ht="11.25">
      <c r="A249" s="3" t="s">
        <v>6</v>
      </c>
      <c r="B249" s="7">
        <v>3821327.81</v>
      </c>
      <c r="C249" s="7">
        <v>24374100</v>
      </c>
      <c r="D249" s="7">
        <v>8969999</v>
      </c>
      <c r="E249" s="7">
        <v>4109333</v>
      </c>
      <c r="F249" s="7">
        <v>2449986.100168718</v>
      </c>
      <c r="G249" s="7">
        <v>43724745.910168715</v>
      </c>
    </row>
    <row r="251" spans="1:3" ht="11.25">
      <c r="A251" s="2" t="s">
        <v>133</v>
      </c>
      <c r="B251" s="6">
        <v>6096350.382167517</v>
      </c>
      <c r="C251" s="8">
        <v>0.1394256331344338</v>
      </c>
    </row>
    <row r="252" spans="1:3" ht="11.25">
      <c r="A252" s="2" t="s">
        <v>134</v>
      </c>
      <c r="B252" s="6">
        <v>21826359.5260012</v>
      </c>
      <c r="C252" s="8">
        <v>0.4991763604720049</v>
      </c>
    </row>
    <row r="253" spans="1:3" ht="11.25">
      <c r="A253" s="2" t="s">
        <v>135</v>
      </c>
      <c r="B253" s="6">
        <v>15802036.002</v>
      </c>
      <c r="C253" s="8">
        <v>0.3613980063935614</v>
      </c>
    </row>
  </sheetData>
  <mergeCells count="1">
    <mergeCell ref="A1:G1"/>
  </mergeCells>
  <printOptions gridLines="1"/>
  <pageMargins left="0.75" right="0.75" top="1" bottom="1" header="0.5" footer="0.5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2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69.140625" style="1" bestFit="1" customWidth="1"/>
    <col min="2" max="3" width="12.140625" style="1" bestFit="1" customWidth="1"/>
    <col min="4" max="5" width="13.7109375" style="1" bestFit="1" customWidth="1"/>
    <col min="6" max="6" width="12.00390625" style="1" bestFit="1" customWidth="1"/>
    <col min="7" max="7" width="15.00390625" style="1" customWidth="1"/>
    <col min="8" max="8" width="13.57421875" style="1" customWidth="1"/>
    <col min="9" max="16384" width="9.140625" style="1" customWidth="1"/>
  </cols>
  <sheetData>
    <row r="1" spans="1:7" ht="11.25">
      <c r="A1" s="17" t="s">
        <v>137</v>
      </c>
      <c r="B1" s="17"/>
      <c r="C1" s="17"/>
      <c r="D1" s="17"/>
      <c r="E1" s="17"/>
      <c r="F1" s="17"/>
      <c r="G1" s="17"/>
    </row>
    <row r="2" spans="1:8" ht="11.25">
      <c r="A2" s="3" t="s">
        <v>138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139</v>
      </c>
      <c r="H2" s="4" t="s">
        <v>140</v>
      </c>
    </row>
    <row r="3" spans="1:8" ht="11.25">
      <c r="A3" s="2" t="s">
        <v>7</v>
      </c>
      <c r="B3" s="6">
        <v>0</v>
      </c>
      <c r="C3" s="6">
        <v>0</v>
      </c>
      <c r="D3" s="6">
        <v>3212333</v>
      </c>
      <c r="E3" s="6">
        <v>1333000</v>
      </c>
      <c r="F3" s="6">
        <v>489117.3821675172</v>
      </c>
      <c r="G3" s="6">
        <v>5034450.382167517</v>
      </c>
      <c r="H3" s="12">
        <f>+H4+H5</f>
        <v>4367950.382167517</v>
      </c>
    </row>
    <row r="4" spans="1:8" ht="11.25">
      <c r="A4" s="9" t="s">
        <v>143</v>
      </c>
      <c r="B4" s="10">
        <f>+(B3*0.5)/2</f>
        <v>0</v>
      </c>
      <c r="C4" s="10">
        <f>+(C3*0.4)/2</f>
        <v>0</v>
      </c>
      <c r="D4" s="10">
        <f>+D3</f>
        <v>3212333</v>
      </c>
      <c r="E4" s="10">
        <f>+(E3*0.5)/2</f>
        <v>333250</v>
      </c>
      <c r="F4" s="10">
        <f>+F3</f>
        <v>489117.3821675172</v>
      </c>
      <c r="G4" s="6"/>
      <c r="H4" s="13">
        <f>SUM(B4:F4)</f>
        <v>4034700.382167517</v>
      </c>
    </row>
    <row r="5" spans="1:8" ht="11.25">
      <c r="A5" s="9" t="s">
        <v>144</v>
      </c>
      <c r="B5" s="5">
        <f>+B4</f>
        <v>0</v>
      </c>
      <c r="C5" s="5">
        <f>+C4</f>
        <v>0</v>
      </c>
      <c r="D5" s="6">
        <v>0</v>
      </c>
      <c r="E5" s="5">
        <f>+E4</f>
        <v>333250</v>
      </c>
      <c r="F5" s="6">
        <v>0</v>
      </c>
      <c r="G5" s="6"/>
      <c r="H5" s="11">
        <f>SUM(B5:F5)</f>
        <v>333250</v>
      </c>
    </row>
    <row r="6" spans="1:8" ht="11.25">
      <c r="A6" s="2" t="s">
        <v>9</v>
      </c>
      <c r="B6" s="6">
        <v>0</v>
      </c>
      <c r="C6" s="6">
        <v>0</v>
      </c>
      <c r="D6" s="6">
        <v>5000</v>
      </c>
      <c r="E6" s="6">
        <v>0</v>
      </c>
      <c r="F6" s="6">
        <v>0</v>
      </c>
      <c r="G6" s="6">
        <v>5000</v>
      </c>
      <c r="H6" s="12">
        <f>+H7+H8</f>
        <v>5000</v>
      </c>
    </row>
    <row r="7" spans="1:8" ht="11.25">
      <c r="A7" s="9" t="s">
        <v>143</v>
      </c>
      <c r="B7" s="10">
        <f>+(B6*0.5)/2</f>
        <v>0</v>
      </c>
      <c r="C7" s="10">
        <f>+(C6*0.4)/2</f>
        <v>0</v>
      </c>
      <c r="D7" s="10">
        <f>+D6</f>
        <v>5000</v>
      </c>
      <c r="E7" s="10">
        <f>+(E6*0.5)/2</f>
        <v>0</v>
      </c>
      <c r="F7" s="10">
        <f>+F6</f>
        <v>0</v>
      </c>
      <c r="G7" s="6"/>
      <c r="H7" s="13">
        <f>SUM(B7:F7)</f>
        <v>5000</v>
      </c>
    </row>
    <row r="8" spans="1:8" ht="11.25">
      <c r="A8" s="9" t="s">
        <v>144</v>
      </c>
      <c r="B8" s="5">
        <f>+B7</f>
        <v>0</v>
      </c>
      <c r="C8" s="5">
        <f>+C7</f>
        <v>0</v>
      </c>
      <c r="D8" s="6">
        <v>0</v>
      </c>
      <c r="E8" s="5">
        <f>+E7</f>
        <v>0</v>
      </c>
      <c r="F8" s="6">
        <v>0</v>
      </c>
      <c r="G8" s="6"/>
      <c r="H8" s="11">
        <f>SUM(B8:F8)</f>
        <v>0</v>
      </c>
    </row>
    <row r="9" spans="1:8" ht="11.25">
      <c r="A9" s="2" t="s">
        <v>10</v>
      </c>
      <c r="B9" s="6">
        <v>0</v>
      </c>
      <c r="C9" s="6">
        <v>17500</v>
      </c>
      <c r="D9" s="6">
        <v>0</v>
      </c>
      <c r="E9" s="6">
        <v>0</v>
      </c>
      <c r="F9" s="6">
        <v>0</v>
      </c>
      <c r="G9" s="6">
        <v>17500</v>
      </c>
      <c r="H9" s="12">
        <f>+H10+H11</f>
        <v>7000</v>
      </c>
    </row>
    <row r="10" spans="1:8" ht="11.25">
      <c r="A10" s="9" t="s">
        <v>143</v>
      </c>
      <c r="B10" s="10">
        <f>+(B9*0.5)/2</f>
        <v>0</v>
      </c>
      <c r="C10" s="10">
        <f>+(C9*0.4)/2</f>
        <v>3500</v>
      </c>
      <c r="D10" s="10">
        <f>+D9</f>
        <v>0</v>
      </c>
      <c r="E10" s="10">
        <f>+(E9*0.5)/2</f>
        <v>0</v>
      </c>
      <c r="F10" s="10">
        <f>+F9</f>
        <v>0</v>
      </c>
      <c r="G10" s="6"/>
      <c r="H10" s="13">
        <f>SUM(B10:F10)</f>
        <v>3500</v>
      </c>
    </row>
    <row r="11" spans="1:8" ht="11.25">
      <c r="A11" s="9" t="s">
        <v>144</v>
      </c>
      <c r="B11" s="5">
        <f>+B10</f>
        <v>0</v>
      </c>
      <c r="C11" s="5">
        <f>+C10</f>
        <v>3500</v>
      </c>
      <c r="D11" s="6">
        <v>0</v>
      </c>
      <c r="E11" s="5">
        <f>+E10</f>
        <v>0</v>
      </c>
      <c r="F11" s="6">
        <v>0</v>
      </c>
      <c r="G11" s="6"/>
      <c r="H11" s="11">
        <f>SUM(B11:F11)</f>
        <v>3500</v>
      </c>
    </row>
    <row r="12" spans="1:8" ht="11.25">
      <c r="A12" s="2" t="s">
        <v>11</v>
      </c>
      <c r="B12" s="6">
        <v>0</v>
      </c>
      <c r="C12" s="6">
        <v>289000</v>
      </c>
      <c r="D12" s="6">
        <v>0</v>
      </c>
      <c r="E12" s="6">
        <v>0</v>
      </c>
      <c r="F12" s="6">
        <v>0</v>
      </c>
      <c r="G12" s="6">
        <v>289000</v>
      </c>
      <c r="H12" s="12">
        <f>+H13+H14</f>
        <v>115600</v>
      </c>
    </row>
    <row r="13" spans="1:8" ht="11.25">
      <c r="A13" s="9" t="s">
        <v>143</v>
      </c>
      <c r="B13" s="10">
        <f>+(B12*0.5)/2</f>
        <v>0</v>
      </c>
      <c r="C13" s="10">
        <f>+(C12*0.4)/2</f>
        <v>57800</v>
      </c>
      <c r="D13" s="10">
        <f>+D12</f>
        <v>0</v>
      </c>
      <c r="E13" s="10">
        <f>+(E12*0.5)/2</f>
        <v>0</v>
      </c>
      <c r="F13" s="10">
        <f>+F12</f>
        <v>0</v>
      </c>
      <c r="G13" s="6"/>
      <c r="H13" s="13">
        <f>SUM(B13:F13)</f>
        <v>57800</v>
      </c>
    </row>
    <row r="14" spans="1:8" ht="11.25">
      <c r="A14" s="9" t="s">
        <v>144</v>
      </c>
      <c r="B14" s="5">
        <f>+B13</f>
        <v>0</v>
      </c>
      <c r="C14" s="5">
        <f>+C13</f>
        <v>57800</v>
      </c>
      <c r="D14" s="6">
        <v>0</v>
      </c>
      <c r="E14" s="5">
        <f>+E13</f>
        <v>0</v>
      </c>
      <c r="F14" s="6">
        <v>0</v>
      </c>
      <c r="G14" s="6"/>
      <c r="H14" s="11">
        <f>SUM(B14:F14)</f>
        <v>57800</v>
      </c>
    </row>
    <row r="15" spans="1:8" ht="11.25">
      <c r="A15" s="2" t="s">
        <v>12</v>
      </c>
      <c r="B15" s="6">
        <v>51000</v>
      </c>
      <c r="C15" s="6">
        <v>76900</v>
      </c>
      <c r="D15" s="6">
        <v>0</v>
      </c>
      <c r="E15" s="6">
        <v>0</v>
      </c>
      <c r="F15" s="6">
        <v>0</v>
      </c>
      <c r="G15" s="6">
        <v>127900</v>
      </c>
      <c r="H15" s="12">
        <f>+H16+H17</f>
        <v>56260</v>
      </c>
    </row>
    <row r="16" spans="1:8" ht="11.25">
      <c r="A16" s="9" t="s">
        <v>143</v>
      </c>
      <c r="B16" s="10">
        <f>+(B15*0.5)/2</f>
        <v>12750</v>
      </c>
      <c r="C16" s="10">
        <f>+(C15*0.4)/2</f>
        <v>15380</v>
      </c>
      <c r="D16" s="10">
        <f>+D15</f>
        <v>0</v>
      </c>
      <c r="E16" s="10">
        <f>+(E15*0.5)/2</f>
        <v>0</v>
      </c>
      <c r="F16" s="10">
        <f>+F15</f>
        <v>0</v>
      </c>
      <c r="G16" s="6"/>
      <c r="H16" s="13">
        <f>SUM(B16:F16)</f>
        <v>28130</v>
      </c>
    </row>
    <row r="17" spans="1:8" ht="11.25">
      <c r="A17" s="9" t="s">
        <v>144</v>
      </c>
      <c r="B17" s="5">
        <f>+B16</f>
        <v>12750</v>
      </c>
      <c r="C17" s="5">
        <f>+C16</f>
        <v>15380</v>
      </c>
      <c r="D17" s="6">
        <v>0</v>
      </c>
      <c r="E17" s="5">
        <f>+E16</f>
        <v>0</v>
      </c>
      <c r="F17" s="6">
        <v>0</v>
      </c>
      <c r="G17" s="6"/>
      <c r="H17" s="11">
        <f>SUM(B17:F17)</f>
        <v>28130</v>
      </c>
    </row>
    <row r="18" spans="1:8" ht="11.25">
      <c r="A18" s="2" t="s">
        <v>13</v>
      </c>
      <c r="B18" s="6">
        <v>0</v>
      </c>
      <c r="C18" s="6">
        <v>332500</v>
      </c>
      <c r="D18" s="6">
        <v>0</v>
      </c>
      <c r="E18" s="6">
        <v>0</v>
      </c>
      <c r="F18" s="6">
        <v>0</v>
      </c>
      <c r="G18" s="6">
        <v>332500</v>
      </c>
      <c r="H18" s="12">
        <f>+H19+H20</f>
        <v>133000</v>
      </c>
    </row>
    <row r="19" spans="1:8" ht="11.25">
      <c r="A19" s="9" t="s">
        <v>143</v>
      </c>
      <c r="B19" s="10">
        <f>+(B18*0.5)/2</f>
        <v>0</v>
      </c>
      <c r="C19" s="10">
        <f>+(C18*0.4)/2</f>
        <v>66500</v>
      </c>
      <c r="D19" s="10">
        <f>+D18</f>
        <v>0</v>
      </c>
      <c r="E19" s="10">
        <f>+(E18*0.5)/2</f>
        <v>0</v>
      </c>
      <c r="F19" s="10">
        <f>+F18</f>
        <v>0</v>
      </c>
      <c r="G19" s="6"/>
      <c r="H19" s="13">
        <f>SUM(B19:F19)</f>
        <v>66500</v>
      </c>
    </row>
    <row r="20" spans="1:8" ht="11.25">
      <c r="A20" s="9" t="s">
        <v>144</v>
      </c>
      <c r="B20" s="5">
        <f>+B19</f>
        <v>0</v>
      </c>
      <c r="C20" s="5">
        <f>+C19</f>
        <v>66500</v>
      </c>
      <c r="D20" s="6">
        <v>0</v>
      </c>
      <c r="E20" s="5">
        <f>+E19</f>
        <v>0</v>
      </c>
      <c r="F20" s="6">
        <v>0</v>
      </c>
      <c r="G20" s="6"/>
      <c r="H20" s="11">
        <f>SUM(B20:F20)</f>
        <v>66500</v>
      </c>
    </row>
    <row r="21" spans="1:8" ht="11.25">
      <c r="A21" s="2" t="s">
        <v>14</v>
      </c>
      <c r="B21" s="6">
        <v>0</v>
      </c>
      <c r="C21" s="6">
        <v>290000</v>
      </c>
      <c r="D21" s="6">
        <v>0</v>
      </c>
      <c r="E21" s="6">
        <v>0</v>
      </c>
      <c r="F21" s="6">
        <v>0</v>
      </c>
      <c r="G21" s="6">
        <v>290000</v>
      </c>
      <c r="H21" s="12">
        <f>+H22+H23</f>
        <v>116000</v>
      </c>
    </row>
    <row r="22" spans="1:8" ht="11.25">
      <c r="A22" s="9" t="s">
        <v>143</v>
      </c>
      <c r="B22" s="10">
        <f>+(B21*0.5)/2</f>
        <v>0</v>
      </c>
      <c r="C22" s="10">
        <f>+(C21*0.4)/2</f>
        <v>58000</v>
      </c>
      <c r="D22" s="10">
        <f>+D21</f>
        <v>0</v>
      </c>
      <c r="E22" s="10">
        <f>+(E21*0.5)/2</f>
        <v>0</v>
      </c>
      <c r="F22" s="10">
        <f>+F21</f>
        <v>0</v>
      </c>
      <c r="G22" s="6"/>
      <c r="H22" s="13">
        <f>SUM(B22:F22)</f>
        <v>58000</v>
      </c>
    </row>
    <row r="23" spans="1:8" ht="11.25">
      <c r="A23" s="9" t="s">
        <v>144</v>
      </c>
      <c r="B23" s="5">
        <f>+B22</f>
        <v>0</v>
      </c>
      <c r="C23" s="5">
        <f>+C22</f>
        <v>58000</v>
      </c>
      <c r="D23" s="6">
        <v>0</v>
      </c>
      <c r="E23" s="5">
        <f>+E22</f>
        <v>0</v>
      </c>
      <c r="F23" s="6">
        <v>0</v>
      </c>
      <c r="G23" s="6"/>
      <c r="H23" s="11">
        <f>SUM(B23:F23)</f>
        <v>58000</v>
      </c>
    </row>
    <row r="24" spans="1:8" ht="11.25">
      <c r="A24" s="2" t="s">
        <v>15</v>
      </c>
      <c r="B24" s="6">
        <v>0</v>
      </c>
      <c r="C24" s="6">
        <v>0</v>
      </c>
      <c r="D24" s="6">
        <v>501333</v>
      </c>
      <c r="E24" s="6">
        <v>666666.5</v>
      </c>
      <c r="F24" s="6">
        <v>258165.71600120084</v>
      </c>
      <c r="G24" s="6">
        <v>1426165.216001201</v>
      </c>
      <c r="H24" s="12">
        <f>+H25+H26</f>
        <v>1092831.966001201</v>
      </c>
    </row>
    <row r="25" spans="1:8" ht="11.25">
      <c r="A25" s="9" t="s">
        <v>143</v>
      </c>
      <c r="B25" s="10">
        <f>+(B24*0.5)/2</f>
        <v>0</v>
      </c>
      <c r="C25" s="10">
        <f>+(C24*0.4)/2</f>
        <v>0</v>
      </c>
      <c r="D25" s="10">
        <f>+D24</f>
        <v>501333</v>
      </c>
      <c r="E25" s="10">
        <f>+(E24*0.5)/2</f>
        <v>166666.625</v>
      </c>
      <c r="F25" s="10">
        <f>+F24</f>
        <v>258165.71600120084</v>
      </c>
      <c r="G25" s="6"/>
      <c r="H25" s="13">
        <f>SUM(B25:F25)</f>
        <v>926165.3410012008</v>
      </c>
    </row>
    <row r="26" spans="1:8" ht="11.25">
      <c r="A26" s="9" t="s">
        <v>144</v>
      </c>
      <c r="B26" s="5">
        <f>+B25</f>
        <v>0</v>
      </c>
      <c r="C26" s="5">
        <f>+C25</f>
        <v>0</v>
      </c>
      <c r="D26" s="6">
        <v>0</v>
      </c>
      <c r="E26" s="5">
        <f>+E25</f>
        <v>166666.625</v>
      </c>
      <c r="F26" s="6">
        <v>0</v>
      </c>
      <c r="G26" s="6"/>
      <c r="H26" s="11">
        <f>SUM(B26:F26)</f>
        <v>166666.625</v>
      </c>
    </row>
    <row r="27" spans="1:8" ht="11.25">
      <c r="A27" s="2" t="s">
        <v>17</v>
      </c>
      <c r="B27" s="6">
        <v>0</v>
      </c>
      <c r="C27" s="6">
        <v>0</v>
      </c>
      <c r="D27" s="6">
        <v>660000</v>
      </c>
      <c r="E27" s="6">
        <v>666666.5</v>
      </c>
      <c r="F27" s="6">
        <v>0</v>
      </c>
      <c r="G27" s="6">
        <v>1326666.5</v>
      </c>
      <c r="H27" s="12">
        <f>+H28+H29</f>
        <v>993333.25</v>
      </c>
    </row>
    <row r="28" spans="1:8" ht="11.25">
      <c r="A28" s="9" t="s">
        <v>143</v>
      </c>
      <c r="B28" s="10">
        <f>+(B27*0.5)/2</f>
        <v>0</v>
      </c>
      <c r="C28" s="10">
        <f>+(C27*0.4)/2</f>
        <v>0</v>
      </c>
      <c r="D28" s="10">
        <f>+D27</f>
        <v>660000</v>
      </c>
      <c r="E28" s="10">
        <f>+(E27*0.5)/2</f>
        <v>166666.625</v>
      </c>
      <c r="F28" s="10">
        <f>+F27</f>
        <v>0</v>
      </c>
      <c r="G28" s="6"/>
      <c r="H28" s="13">
        <f>SUM(B28:F28)</f>
        <v>826666.625</v>
      </c>
    </row>
    <row r="29" spans="1:8" ht="11.25">
      <c r="A29" s="9" t="s">
        <v>144</v>
      </c>
      <c r="B29" s="5">
        <f>+B28</f>
        <v>0</v>
      </c>
      <c r="C29" s="5">
        <f>+C28</f>
        <v>0</v>
      </c>
      <c r="D29" s="6">
        <v>0</v>
      </c>
      <c r="E29" s="5">
        <f>+E28</f>
        <v>166666.625</v>
      </c>
      <c r="F29" s="6">
        <v>0</v>
      </c>
      <c r="G29" s="6"/>
      <c r="H29" s="11">
        <f>SUM(B29:F29)</f>
        <v>166666.625</v>
      </c>
    </row>
    <row r="30" spans="1:8" ht="11.25">
      <c r="A30" s="2" t="s">
        <v>18</v>
      </c>
      <c r="B30" s="6">
        <v>28160</v>
      </c>
      <c r="C30" s="6">
        <v>0</v>
      </c>
      <c r="D30" s="6">
        <v>0</v>
      </c>
      <c r="E30" s="6">
        <v>0</v>
      </c>
      <c r="F30" s="6">
        <v>0</v>
      </c>
      <c r="G30" s="6">
        <v>28160</v>
      </c>
      <c r="H30" s="12">
        <f>+H31+H32</f>
        <v>14080</v>
      </c>
    </row>
    <row r="31" spans="1:8" ht="11.25">
      <c r="A31" s="9" t="s">
        <v>143</v>
      </c>
      <c r="B31" s="10">
        <f>+(B30*0.5)/2</f>
        <v>7040</v>
      </c>
      <c r="C31" s="10">
        <f>+(C30*0.4)/2</f>
        <v>0</v>
      </c>
      <c r="D31" s="10">
        <f>+D30</f>
        <v>0</v>
      </c>
      <c r="E31" s="10">
        <f>+(E30*0.5)/2</f>
        <v>0</v>
      </c>
      <c r="F31" s="10">
        <f>+F30</f>
        <v>0</v>
      </c>
      <c r="G31" s="6"/>
      <c r="H31" s="13">
        <f>SUM(B31:F31)</f>
        <v>7040</v>
      </c>
    </row>
    <row r="32" spans="1:8" ht="11.25">
      <c r="A32" s="9" t="s">
        <v>144</v>
      </c>
      <c r="B32" s="5">
        <f>+B31</f>
        <v>7040</v>
      </c>
      <c r="C32" s="5">
        <f>+C31</f>
        <v>0</v>
      </c>
      <c r="D32" s="6">
        <v>0</v>
      </c>
      <c r="E32" s="5">
        <f>+E31</f>
        <v>0</v>
      </c>
      <c r="F32" s="6">
        <v>0</v>
      </c>
      <c r="G32" s="6"/>
      <c r="H32" s="11">
        <f>SUM(B32:F32)</f>
        <v>7040</v>
      </c>
    </row>
    <row r="33" spans="1:8" ht="11.25">
      <c r="A33" s="2" t="s">
        <v>19</v>
      </c>
      <c r="B33" s="6">
        <v>14080</v>
      </c>
      <c r="C33" s="6">
        <v>20240</v>
      </c>
      <c r="D33" s="6">
        <v>0</v>
      </c>
      <c r="E33" s="6">
        <v>0</v>
      </c>
      <c r="F33" s="6">
        <v>0</v>
      </c>
      <c r="G33" s="6">
        <v>34320</v>
      </c>
      <c r="H33" s="12">
        <f>+H34+H35</f>
        <v>15136</v>
      </c>
    </row>
    <row r="34" spans="1:8" ht="11.25">
      <c r="A34" s="9" t="s">
        <v>143</v>
      </c>
      <c r="B34" s="10">
        <f>+(B33*0.5)/2</f>
        <v>3520</v>
      </c>
      <c r="C34" s="10">
        <f>+(C33*0.4)/2</f>
        <v>4048</v>
      </c>
      <c r="D34" s="10">
        <f>+D33</f>
        <v>0</v>
      </c>
      <c r="E34" s="10">
        <f>+(E33*0.5)/2</f>
        <v>0</v>
      </c>
      <c r="F34" s="10">
        <f>+F33</f>
        <v>0</v>
      </c>
      <c r="G34" s="6"/>
      <c r="H34" s="13">
        <f>SUM(B34:F34)</f>
        <v>7568</v>
      </c>
    </row>
    <row r="35" spans="1:8" ht="11.25">
      <c r="A35" s="9" t="s">
        <v>144</v>
      </c>
      <c r="B35" s="5">
        <f>+B34</f>
        <v>3520</v>
      </c>
      <c r="C35" s="5">
        <f>+C34</f>
        <v>4048</v>
      </c>
      <c r="D35" s="6">
        <v>0</v>
      </c>
      <c r="E35" s="5">
        <f>+E34</f>
        <v>0</v>
      </c>
      <c r="F35" s="6">
        <v>0</v>
      </c>
      <c r="G35" s="6"/>
      <c r="H35" s="11">
        <f>SUM(B35:F35)</f>
        <v>7568</v>
      </c>
    </row>
    <row r="36" spans="1:8" ht="11.25">
      <c r="A36" s="2" t="s">
        <v>20</v>
      </c>
      <c r="B36" s="6">
        <v>16000</v>
      </c>
      <c r="C36" s="6">
        <v>0</v>
      </c>
      <c r="D36" s="6">
        <v>0</v>
      </c>
      <c r="E36" s="6">
        <v>0</v>
      </c>
      <c r="F36" s="6">
        <v>0</v>
      </c>
      <c r="G36" s="6">
        <v>16000</v>
      </c>
      <c r="H36" s="12">
        <f>+H37+H38</f>
        <v>8000</v>
      </c>
    </row>
    <row r="37" spans="1:8" ht="11.25">
      <c r="A37" s="9" t="s">
        <v>143</v>
      </c>
      <c r="B37" s="10">
        <f>+(B36*0.5)/2</f>
        <v>4000</v>
      </c>
      <c r="C37" s="10">
        <f>+(C36*0.4)/2</f>
        <v>0</v>
      </c>
      <c r="D37" s="10">
        <f>+D36</f>
        <v>0</v>
      </c>
      <c r="E37" s="10">
        <f>+(E36*0.5)/2</f>
        <v>0</v>
      </c>
      <c r="F37" s="10">
        <f>+F36</f>
        <v>0</v>
      </c>
      <c r="G37" s="6"/>
      <c r="H37" s="13">
        <f>SUM(B37:F37)</f>
        <v>4000</v>
      </c>
    </row>
    <row r="38" spans="1:8" ht="11.25">
      <c r="A38" s="9" t="s">
        <v>144</v>
      </c>
      <c r="B38" s="5">
        <f>+B37</f>
        <v>4000</v>
      </c>
      <c r="C38" s="5">
        <f>+C37</f>
        <v>0</v>
      </c>
      <c r="D38" s="6">
        <v>0</v>
      </c>
      <c r="E38" s="5">
        <f>+E37</f>
        <v>0</v>
      </c>
      <c r="F38" s="6">
        <v>0</v>
      </c>
      <c r="G38" s="6"/>
      <c r="H38" s="11">
        <f>SUM(B38:F38)</f>
        <v>4000</v>
      </c>
    </row>
    <row r="39" spans="1:8" ht="11.25">
      <c r="A39" s="2" t="s">
        <v>21</v>
      </c>
      <c r="B39" s="6">
        <v>36520</v>
      </c>
      <c r="C39" s="6">
        <v>0</v>
      </c>
      <c r="D39" s="6">
        <v>0</v>
      </c>
      <c r="E39" s="6">
        <v>0</v>
      </c>
      <c r="F39" s="6">
        <v>0</v>
      </c>
      <c r="G39" s="6">
        <v>36520</v>
      </c>
      <c r="H39" s="12">
        <f>+H40+H41</f>
        <v>18260</v>
      </c>
    </row>
    <row r="40" spans="1:8" ht="11.25">
      <c r="A40" s="9" t="s">
        <v>143</v>
      </c>
      <c r="B40" s="10">
        <f>+(B39*0.5)/2</f>
        <v>9130</v>
      </c>
      <c r="C40" s="10">
        <f>+(C39*0.4)/2</f>
        <v>0</v>
      </c>
      <c r="D40" s="10">
        <f>+D39</f>
        <v>0</v>
      </c>
      <c r="E40" s="10">
        <f>+(E39*0.5)/2</f>
        <v>0</v>
      </c>
      <c r="F40" s="10">
        <f>+F39</f>
        <v>0</v>
      </c>
      <c r="G40" s="6"/>
      <c r="H40" s="13">
        <f>SUM(B40:F40)</f>
        <v>9130</v>
      </c>
    </row>
    <row r="41" spans="1:8" ht="11.25">
      <c r="A41" s="9" t="s">
        <v>144</v>
      </c>
      <c r="B41" s="5">
        <f>+B40</f>
        <v>9130</v>
      </c>
      <c r="C41" s="5">
        <f>+C40</f>
        <v>0</v>
      </c>
      <c r="D41" s="6">
        <v>0</v>
      </c>
      <c r="E41" s="5">
        <f>+E40</f>
        <v>0</v>
      </c>
      <c r="F41" s="6">
        <v>0</v>
      </c>
      <c r="G41" s="6"/>
      <c r="H41" s="11">
        <f>SUM(B41:F41)</f>
        <v>9130</v>
      </c>
    </row>
    <row r="42" spans="1:8" ht="11.25">
      <c r="A42" s="2" t="s">
        <v>22</v>
      </c>
      <c r="B42" s="6">
        <v>78760</v>
      </c>
      <c r="C42" s="6">
        <v>0</v>
      </c>
      <c r="D42" s="6">
        <v>0</v>
      </c>
      <c r="E42" s="6">
        <v>0</v>
      </c>
      <c r="F42" s="6">
        <v>0</v>
      </c>
      <c r="G42" s="6">
        <v>78760</v>
      </c>
      <c r="H42" s="12">
        <f>+H43+H44</f>
        <v>39380</v>
      </c>
    </row>
    <row r="43" spans="1:8" ht="11.25">
      <c r="A43" s="9" t="s">
        <v>143</v>
      </c>
      <c r="B43" s="10">
        <f>+(B42*0.5)/2</f>
        <v>19690</v>
      </c>
      <c r="C43" s="10">
        <f>+(C42*0.4)/2</f>
        <v>0</v>
      </c>
      <c r="D43" s="10">
        <f>+D42</f>
        <v>0</v>
      </c>
      <c r="E43" s="10">
        <f>+(E42*0.5)/2</f>
        <v>0</v>
      </c>
      <c r="F43" s="10">
        <f>+F42</f>
        <v>0</v>
      </c>
      <c r="G43" s="6"/>
      <c r="H43" s="13">
        <f>SUM(B43:F43)</f>
        <v>19690</v>
      </c>
    </row>
    <row r="44" spans="1:8" ht="11.25">
      <c r="A44" s="9" t="s">
        <v>144</v>
      </c>
      <c r="B44" s="5">
        <f>+B43</f>
        <v>19690</v>
      </c>
      <c r="C44" s="5">
        <f>+C43</f>
        <v>0</v>
      </c>
      <c r="D44" s="6">
        <v>0</v>
      </c>
      <c r="E44" s="5">
        <f>+E43</f>
        <v>0</v>
      </c>
      <c r="F44" s="6">
        <v>0</v>
      </c>
      <c r="G44" s="6"/>
      <c r="H44" s="11">
        <f>SUM(B44:F44)</f>
        <v>19690</v>
      </c>
    </row>
    <row r="45" spans="1:8" ht="11.25">
      <c r="A45" s="2" t="s">
        <v>23</v>
      </c>
      <c r="B45" s="6">
        <v>14960</v>
      </c>
      <c r="C45" s="6">
        <v>0</v>
      </c>
      <c r="D45" s="6">
        <v>0</v>
      </c>
      <c r="E45" s="6">
        <v>0</v>
      </c>
      <c r="F45" s="6">
        <v>0</v>
      </c>
      <c r="G45" s="6">
        <v>14960</v>
      </c>
      <c r="H45" s="12">
        <f>+H46+H47</f>
        <v>7480</v>
      </c>
    </row>
    <row r="46" spans="1:8" ht="11.25">
      <c r="A46" s="9" t="s">
        <v>143</v>
      </c>
      <c r="B46" s="10">
        <f>+(B45*0.5)/2</f>
        <v>3740</v>
      </c>
      <c r="C46" s="10">
        <f>+(C45*0.4)/2</f>
        <v>0</v>
      </c>
      <c r="D46" s="10">
        <f>+D45</f>
        <v>0</v>
      </c>
      <c r="E46" s="10">
        <f>+(E45*0.5)/2</f>
        <v>0</v>
      </c>
      <c r="F46" s="10">
        <f>+F45</f>
        <v>0</v>
      </c>
      <c r="G46" s="6"/>
      <c r="H46" s="13">
        <f>SUM(B46:F46)</f>
        <v>3740</v>
      </c>
    </row>
    <row r="47" spans="1:8" ht="11.25">
      <c r="A47" s="9" t="s">
        <v>144</v>
      </c>
      <c r="B47" s="5">
        <f>+B46</f>
        <v>3740</v>
      </c>
      <c r="C47" s="5">
        <f>+C46</f>
        <v>0</v>
      </c>
      <c r="D47" s="6">
        <v>0</v>
      </c>
      <c r="E47" s="5">
        <f>+E46</f>
        <v>0</v>
      </c>
      <c r="F47" s="6">
        <v>0</v>
      </c>
      <c r="G47" s="6"/>
      <c r="H47" s="11">
        <f>SUM(B47:F47)</f>
        <v>3740</v>
      </c>
    </row>
    <row r="48" spans="1:8" ht="11.25">
      <c r="A48" s="2" t="s">
        <v>24</v>
      </c>
      <c r="B48" s="6">
        <v>102080</v>
      </c>
      <c r="C48" s="6">
        <v>0</v>
      </c>
      <c r="D48" s="6">
        <v>0</v>
      </c>
      <c r="E48" s="6">
        <v>0</v>
      </c>
      <c r="F48" s="6">
        <v>0</v>
      </c>
      <c r="G48" s="6">
        <v>102080</v>
      </c>
      <c r="H48" s="12">
        <f>+H49+H50</f>
        <v>51040</v>
      </c>
    </row>
    <row r="49" spans="1:8" ht="11.25">
      <c r="A49" s="9" t="s">
        <v>143</v>
      </c>
      <c r="B49" s="10">
        <f>+(B48*0.5)/2</f>
        <v>25520</v>
      </c>
      <c r="C49" s="10">
        <f>+(C48*0.4)/2</f>
        <v>0</v>
      </c>
      <c r="D49" s="10">
        <f>+D48</f>
        <v>0</v>
      </c>
      <c r="E49" s="10">
        <f>+(E48*0.5)/2</f>
        <v>0</v>
      </c>
      <c r="F49" s="10">
        <f>+F48</f>
        <v>0</v>
      </c>
      <c r="G49" s="6"/>
      <c r="H49" s="13">
        <f>SUM(B49:F49)</f>
        <v>25520</v>
      </c>
    </row>
    <row r="50" spans="1:8" ht="11.25">
      <c r="A50" s="9" t="s">
        <v>144</v>
      </c>
      <c r="B50" s="5">
        <f>+B49</f>
        <v>25520</v>
      </c>
      <c r="C50" s="5">
        <f>+C49</f>
        <v>0</v>
      </c>
      <c r="D50" s="6">
        <v>0</v>
      </c>
      <c r="E50" s="5">
        <f>+E49</f>
        <v>0</v>
      </c>
      <c r="F50" s="6">
        <v>0</v>
      </c>
      <c r="G50" s="6"/>
      <c r="H50" s="11">
        <f>SUM(B50:F50)</f>
        <v>25520</v>
      </c>
    </row>
    <row r="51" spans="1:8" ht="11.25">
      <c r="A51" s="2" t="s">
        <v>25</v>
      </c>
      <c r="B51" s="6">
        <v>15400</v>
      </c>
      <c r="C51" s="6">
        <v>0</v>
      </c>
      <c r="D51" s="6">
        <v>0</v>
      </c>
      <c r="E51" s="6">
        <v>0</v>
      </c>
      <c r="F51" s="6">
        <v>0</v>
      </c>
      <c r="G51" s="6">
        <v>15400</v>
      </c>
      <c r="H51" s="12">
        <f>+H52+H53</f>
        <v>7700</v>
      </c>
    </row>
    <row r="52" spans="1:8" ht="11.25">
      <c r="A52" s="9" t="s">
        <v>143</v>
      </c>
      <c r="B52" s="10">
        <f>+(B51*0.5)/2</f>
        <v>3850</v>
      </c>
      <c r="C52" s="10">
        <f>+(C51*0.4)/2</f>
        <v>0</v>
      </c>
      <c r="D52" s="10">
        <f>+D51</f>
        <v>0</v>
      </c>
      <c r="E52" s="10">
        <f>+(E51*0.5)/2</f>
        <v>0</v>
      </c>
      <c r="F52" s="10">
        <f>+F51</f>
        <v>0</v>
      </c>
      <c r="G52" s="6"/>
      <c r="H52" s="13">
        <f>SUM(B52:F52)</f>
        <v>3850</v>
      </c>
    </row>
    <row r="53" spans="1:8" ht="11.25">
      <c r="A53" s="9" t="s">
        <v>144</v>
      </c>
      <c r="B53" s="5">
        <f>+B52</f>
        <v>3850</v>
      </c>
      <c r="C53" s="5">
        <f>+C52</f>
        <v>0</v>
      </c>
      <c r="D53" s="6">
        <v>0</v>
      </c>
      <c r="E53" s="5">
        <f>+E52</f>
        <v>0</v>
      </c>
      <c r="F53" s="6">
        <v>0</v>
      </c>
      <c r="G53" s="6"/>
      <c r="H53" s="11">
        <f>SUM(B53:F53)</f>
        <v>3850</v>
      </c>
    </row>
    <row r="54" spans="1:8" ht="11.25">
      <c r="A54" s="2" t="s">
        <v>26</v>
      </c>
      <c r="B54" s="6">
        <v>40480</v>
      </c>
      <c r="C54" s="6">
        <v>0</v>
      </c>
      <c r="D54" s="6">
        <v>0</v>
      </c>
      <c r="E54" s="6">
        <v>0</v>
      </c>
      <c r="F54" s="6">
        <v>0</v>
      </c>
      <c r="G54" s="6">
        <v>40480</v>
      </c>
      <c r="H54" s="12">
        <f>+H55+H56</f>
        <v>20240</v>
      </c>
    </row>
    <row r="55" spans="1:8" ht="11.25">
      <c r="A55" s="9" t="s">
        <v>143</v>
      </c>
      <c r="B55" s="10">
        <f>+(B54*0.5)/2</f>
        <v>10120</v>
      </c>
      <c r="C55" s="10">
        <f>+(C54*0.4)/2</f>
        <v>0</v>
      </c>
      <c r="D55" s="10">
        <f>+D54</f>
        <v>0</v>
      </c>
      <c r="E55" s="10">
        <f>+(E54*0.5)/2</f>
        <v>0</v>
      </c>
      <c r="F55" s="10">
        <f>+F54</f>
        <v>0</v>
      </c>
      <c r="G55" s="6"/>
      <c r="H55" s="13">
        <f>SUM(B55:F55)</f>
        <v>10120</v>
      </c>
    </row>
    <row r="56" spans="1:8" ht="11.25">
      <c r="A56" s="9" t="s">
        <v>144</v>
      </c>
      <c r="B56" s="5">
        <f>+B55</f>
        <v>10120</v>
      </c>
      <c r="C56" s="5">
        <f>+C55</f>
        <v>0</v>
      </c>
      <c r="D56" s="6">
        <v>0</v>
      </c>
      <c r="E56" s="5">
        <f>+E55</f>
        <v>0</v>
      </c>
      <c r="F56" s="6">
        <v>0</v>
      </c>
      <c r="G56" s="6"/>
      <c r="H56" s="11">
        <f>SUM(B56:F56)</f>
        <v>10120</v>
      </c>
    </row>
    <row r="57" spans="1:8" ht="11.25">
      <c r="A57" s="2" t="s">
        <v>27</v>
      </c>
      <c r="B57" s="6">
        <v>60720</v>
      </c>
      <c r="C57" s="6">
        <v>0</v>
      </c>
      <c r="D57" s="6">
        <v>0</v>
      </c>
      <c r="E57" s="6">
        <v>0</v>
      </c>
      <c r="F57" s="6">
        <v>0</v>
      </c>
      <c r="G57" s="6">
        <v>60720</v>
      </c>
      <c r="H57" s="12">
        <f>+H58+H59</f>
        <v>30360</v>
      </c>
    </row>
    <row r="58" spans="1:8" ht="11.25">
      <c r="A58" s="9" t="s">
        <v>143</v>
      </c>
      <c r="B58" s="10">
        <f>+(B57*0.5)/2</f>
        <v>15180</v>
      </c>
      <c r="C58" s="10">
        <f>+(C57*0.4)/2</f>
        <v>0</v>
      </c>
      <c r="D58" s="10">
        <f>+D57</f>
        <v>0</v>
      </c>
      <c r="E58" s="10">
        <f>+(E57*0.5)/2</f>
        <v>0</v>
      </c>
      <c r="F58" s="10">
        <f>+F57</f>
        <v>0</v>
      </c>
      <c r="G58" s="6"/>
      <c r="H58" s="13">
        <f>SUM(B58:F58)</f>
        <v>15180</v>
      </c>
    </row>
    <row r="59" spans="1:8" ht="11.25">
      <c r="A59" s="9" t="s">
        <v>144</v>
      </c>
      <c r="B59" s="5">
        <f>+B58</f>
        <v>15180</v>
      </c>
      <c r="C59" s="5">
        <f>+C58</f>
        <v>0</v>
      </c>
      <c r="D59" s="6">
        <v>0</v>
      </c>
      <c r="E59" s="5">
        <f>+E58</f>
        <v>0</v>
      </c>
      <c r="F59" s="6">
        <v>0</v>
      </c>
      <c r="G59" s="6"/>
      <c r="H59" s="11">
        <f>SUM(B59:F59)</f>
        <v>15180</v>
      </c>
    </row>
    <row r="60" spans="1:8" ht="11.25">
      <c r="A60" s="2" t="s">
        <v>28</v>
      </c>
      <c r="B60" s="6">
        <v>51920</v>
      </c>
      <c r="C60" s="6">
        <v>0</v>
      </c>
      <c r="D60" s="6">
        <v>0</v>
      </c>
      <c r="E60" s="6">
        <v>0</v>
      </c>
      <c r="F60" s="6">
        <v>0</v>
      </c>
      <c r="G60" s="6">
        <v>51920</v>
      </c>
      <c r="H60" s="12">
        <f>+H61+H62</f>
        <v>25960</v>
      </c>
    </row>
    <row r="61" spans="1:8" ht="11.25">
      <c r="A61" s="9" t="s">
        <v>143</v>
      </c>
      <c r="B61" s="10">
        <f>+(B60*0.5)/2</f>
        <v>12980</v>
      </c>
      <c r="C61" s="10">
        <f>+(C60*0.4)/2</f>
        <v>0</v>
      </c>
      <c r="D61" s="10">
        <f>+D60</f>
        <v>0</v>
      </c>
      <c r="E61" s="10">
        <f>+(E60*0.5)/2</f>
        <v>0</v>
      </c>
      <c r="F61" s="10">
        <f>+F60</f>
        <v>0</v>
      </c>
      <c r="G61" s="6"/>
      <c r="H61" s="13">
        <f>SUM(B61:F61)</f>
        <v>12980</v>
      </c>
    </row>
    <row r="62" spans="1:8" ht="11.25">
      <c r="A62" s="9" t="s">
        <v>144</v>
      </c>
      <c r="B62" s="5">
        <f>+B61</f>
        <v>12980</v>
      </c>
      <c r="C62" s="5">
        <f>+C61</f>
        <v>0</v>
      </c>
      <c r="D62" s="6">
        <v>0</v>
      </c>
      <c r="E62" s="5">
        <f>+E61</f>
        <v>0</v>
      </c>
      <c r="F62" s="6">
        <v>0</v>
      </c>
      <c r="G62" s="6"/>
      <c r="H62" s="11">
        <f>SUM(B62:F62)</f>
        <v>12980</v>
      </c>
    </row>
    <row r="63" spans="1:8" ht="11.25">
      <c r="A63" s="2" t="s">
        <v>29</v>
      </c>
      <c r="B63" s="6">
        <v>5280</v>
      </c>
      <c r="C63" s="6">
        <v>10560</v>
      </c>
      <c r="D63" s="6">
        <v>0</v>
      </c>
      <c r="E63" s="6">
        <v>0</v>
      </c>
      <c r="F63" s="6">
        <v>0</v>
      </c>
      <c r="G63" s="6">
        <v>15840</v>
      </c>
      <c r="H63" s="12">
        <f>+H64+H65</f>
        <v>6864</v>
      </c>
    </row>
    <row r="64" spans="1:8" ht="11.25">
      <c r="A64" s="9" t="s">
        <v>143</v>
      </c>
      <c r="B64" s="10">
        <f>+(B63*0.5)/2</f>
        <v>1320</v>
      </c>
      <c r="C64" s="10">
        <f>+(C63*0.4)/2</f>
        <v>2112</v>
      </c>
      <c r="D64" s="10">
        <f>+D63</f>
        <v>0</v>
      </c>
      <c r="E64" s="10">
        <f>+(E63*0.5)/2</f>
        <v>0</v>
      </c>
      <c r="F64" s="10">
        <f>+F63</f>
        <v>0</v>
      </c>
      <c r="G64" s="6"/>
      <c r="H64" s="13">
        <f>SUM(B64:F64)</f>
        <v>3432</v>
      </c>
    </row>
    <row r="65" spans="1:8" ht="11.25">
      <c r="A65" s="9" t="s">
        <v>144</v>
      </c>
      <c r="B65" s="5">
        <f>+B64</f>
        <v>1320</v>
      </c>
      <c r="C65" s="5">
        <f>+C64</f>
        <v>2112</v>
      </c>
      <c r="D65" s="6">
        <v>0</v>
      </c>
      <c r="E65" s="5">
        <f>+E64</f>
        <v>0</v>
      </c>
      <c r="F65" s="6">
        <v>0</v>
      </c>
      <c r="G65" s="6"/>
      <c r="H65" s="11">
        <f>SUM(B65:F65)</f>
        <v>3432</v>
      </c>
    </row>
    <row r="66" spans="1:8" ht="11.25">
      <c r="A66" s="2" t="s">
        <v>30</v>
      </c>
      <c r="B66" s="6">
        <v>14960</v>
      </c>
      <c r="C66" s="6">
        <v>4400</v>
      </c>
      <c r="D66" s="6">
        <v>0</v>
      </c>
      <c r="E66" s="6">
        <v>0</v>
      </c>
      <c r="F66" s="6">
        <v>0</v>
      </c>
      <c r="G66" s="6">
        <v>19360</v>
      </c>
      <c r="H66" s="12">
        <f>+H67+H68</f>
        <v>9240</v>
      </c>
    </row>
    <row r="67" spans="1:8" ht="11.25">
      <c r="A67" s="9" t="s">
        <v>143</v>
      </c>
      <c r="B67" s="10">
        <f>+(B66*0.5)/2</f>
        <v>3740</v>
      </c>
      <c r="C67" s="10">
        <f>+(C66*0.4)/2</f>
        <v>880</v>
      </c>
      <c r="D67" s="10">
        <f>+D66</f>
        <v>0</v>
      </c>
      <c r="E67" s="10">
        <f>+(E66*0.5)/2</f>
        <v>0</v>
      </c>
      <c r="F67" s="10">
        <f>+F66</f>
        <v>0</v>
      </c>
      <c r="G67" s="6"/>
      <c r="H67" s="13">
        <f>SUM(B67:F67)</f>
        <v>4620</v>
      </c>
    </row>
    <row r="68" spans="1:8" ht="11.25">
      <c r="A68" s="9" t="s">
        <v>144</v>
      </c>
      <c r="B68" s="5">
        <f>+B67</f>
        <v>3740</v>
      </c>
      <c r="C68" s="5">
        <f>+C67</f>
        <v>880</v>
      </c>
      <c r="D68" s="6">
        <v>0</v>
      </c>
      <c r="E68" s="5">
        <f>+E67</f>
        <v>0</v>
      </c>
      <c r="F68" s="6">
        <v>0</v>
      </c>
      <c r="G68" s="6"/>
      <c r="H68" s="11">
        <f>SUM(B68:F68)</f>
        <v>4620</v>
      </c>
    </row>
    <row r="69" spans="1:8" ht="11.25">
      <c r="A69" s="2" t="s">
        <v>31</v>
      </c>
      <c r="B69" s="6">
        <v>9680</v>
      </c>
      <c r="C69" s="6">
        <v>9240</v>
      </c>
      <c r="D69" s="6">
        <v>0</v>
      </c>
      <c r="E69" s="6">
        <v>0</v>
      </c>
      <c r="F69" s="6">
        <v>0</v>
      </c>
      <c r="G69" s="6">
        <v>18920</v>
      </c>
      <c r="H69" s="12">
        <f>+H70+H71</f>
        <v>8536</v>
      </c>
    </row>
    <row r="70" spans="1:8" ht="11.25">
      <c r="A70" s="9" t="s">
        <v>143</v>
      </c>
      <c r="B70" s="10">
        <f>+(B69*0.5)/2</f>
        <v>2420</v>
      </c>
      <c r="C70" s="10">
        <f>+(C69*0.4)/2</f>
        <v>1848</v>
      </c>
      <c r="D70" s="10">
        <f>+D69</f>
        <v>0</v>
      </c>
      <c r="E70" s="10">
        <f>+(E69*0.5)/2</f>
        <v>0</v>
      </c>
      <c r="F70" s="10">
        <f>+F69</f>
        <v>0</v>
      </c>
      <c r="G70" s="6"/>
      <c r="H70" s="13">
        <f>SUM(B70:F70)</f>
        <v>4268</v>
      </c>
    </row>
    <row r="71" spans="1:8" ht="11.25">
      <c r="A71" s="9" t="s">
        <v>144</v>
      </c>
      <c r="B71" s="5">
        <f>+B70</f>
        <v>2420</v>
      </c>
      <c r="C71" s="5">
        <f>+C70</f>
        <v>1848</v>
      </c>
      <c r="D71" s="6">
        <v>0</v>
      </c>
      <c r="E71" s="5">
        <f>+E70</f>
        <v>0</v>
      </c>
      <c r="F71" s="6">
        <v>0</v>
      </c>
      <c r="G71" s="6"/>
      <c r="H71" s="11">
        <f>SUM(B71:F71)</f>
        <v>4268</v>
      </c>
    </row>
    <row r="72" spans="1:8" ht="11.25">
      <c r="A72" s="2" t="s">
        <v>32</v>
      </c>
      <c r="B72" s="6">
        <v>11000</v>
      </c>
      <c r="C72" s="6">
        <v>0</v>
      </c>
      <c r="D72" s="6">
        <v>0</v>
      </c>
      <c r="E72" s="6">
        <v>0</v>
      </c>
      <c r="F72" s="6">
        <v>0</v>
      </c>
      <c r="G72" s="6">
        <v>11000</v>
      </c>
      <c r="H72" s="12">
        <f>+H73+H74</f>
        <v>5500</v>
      </c>
    </row>
    <row r="73" spans="1:8" ht="11.25">
      <c r="A73" s="9" t="s">
        <v>143</v>
      </c>
      <c r="B73" s="10">
        <f>+(B72*0.5)/2</f>
        <v>2750</v>
      </c>
      <c r="C73" s="10">
        <f>+(C72*0.4)/2</f>
        <v>0</v>
      </c>
      <c r="D73" s="10">
        <f>+D72</f>
        <v>0</v>
      </c>
      <c r="E73" s="10">
        <f>+(E72*0.5)/2</f>
        <v>0</v>
      </c>
      <c r="F73" s="10">
        <f>+F72</f>
        <v>0</v>
      </c>
      <c r="G73" s="6"/>
      <c r="H73" s="13">
        <f>SUM(B73:F73)</f>
        <v>2750</v>
      </c>
    </row>
    <row r="74" spans="1:8" ht="11.25">
      <c r="A74" s="9" t="s">
        <v>144</v>
      </c>
      <c r="B74" s="5">
        <f>+B73</f>
        <v>2750</v>
      </c>
      <c r="C74" s="5">
        <f>+C73</f>
        <v>0</v>
      </c>
      <c r="D74" s="6">
        <v>0</v>
      </c>
      <c r="E74" s="5">
        <f>+E73</f>
        <v>0</v>
      </c>
      <c r="F74" s="6">
        <v>0</v>
      </c>
      <c r="G74" s="6"/>
      <c r="H74" s="11">
        <f>SUM(B74:F74)</f>
        <v>2750</v>
      </c>
    </row>
    <row r="75" spans="1:8" ht="11.25">
      <c r="A75" s="2" t="s">
        <v>33</v>
      </c>
      <c r="B75" s="6">
        <v>5720</v>
      </c>
      <c r="C75" s="6">
        <v>14080</v>
      </c>
      <c r="D75" s="6">
        <v>0</v>
      </c>
      <c r="E75" s="6">
        <v>0</v>
      </c>
      <c r="F75" s="6">
        <v>0</v>
      </c>
      <c r="G75" s="6">
        <v>19800</v>
      </c>
      <c r="H75" s="12">
        <f>+H76+H77</f>
        <v>8492</v>
      </c>
    </row>
    <row r="76" spans="1:8" ht="11.25">
      <c r="A76" s="9" t="s">
        <v>143</v>
      </c>
      <c r="B76" s="10">
        <f>+(B75*0.5)/2</f>
        <v>1430</v>
      </c>
      <c r="C76" s="10">
        <f>+(C75*0.4)/2</f>
        <v>2816</v>
      </c>
      <c r="D76" s="10">
        <f>+D75</f>
        <v>0</v>
      </c>
      <c r="E76" s="10">
        <f>+(E75*0.5)/2</f>
        <v>0</v>
      </c>
      <c r="F76" s="10">
        <f>+F75</f>
        <v>0</v>
      </c>
      <c r="G76" s="6"/>
      <c r="H76" s="13">
        <f>SUM(B76:F76)</f>
        <v>4246</v>
      </c>
    </row>
    <row r="77" spans="1:8" ht="11.25">
      <c r="A77" s="9" t="s">
        <v>144</v>
      </c>
      <c r="B77" s="5">
        <f>+B76</f>
        <v>1430</v>
      </c>
      <c r="C77" s="5">
        <f>+C76</f>
        <v>2816</v>
      </c>
      <c r="D77" s="6">
        <v>0</v>
      </c>
      <c r="E77" s="5">
        <f>+E76</f>
        <v>0</v>
      </c>
      <c r="F77" s="6">
        <v>0</v>
      </c>
      <c r="G77" s="6"/>
      <c r="H77" s="11">
        <f>SUM(B77:F77)</f>
        <v>4246</v>
      </c>
    </row>
    <row r="78" spans="1:8" ht="11.25">
      <c r="A78" s="2" t="s">
        <v>34</v>
      </c>
      <c r="B78" s="6">
        <v>25520</v>
      </c>
      <c r="C78" s="6">
        <v>8800</v>
      </c>
      <c r="D78" s="6">
        <v>0</v>
      </c>
      <c r="E78" s="6">
        <v>0</v>
      </c>
      <c r="F78" s="6">
        <v>0</v>
      </c>
      <c r="G78" s="6">
        <v>34320</v>
      </c>
      <c r="H78" s="12">
        <f>+H79+H80</f>
        <v>16280</v>
      </c>
    </row>
    <row r="79" spans="1:8" ht="11.25">
      <c r="A79" s="9" t="s">
        <v>143</v>
      </c>
      <c r="B79" s="10">
        <f>+(B78*0.5)/2</f>
        <v>6380</v>
      </c>
      <c r="C79" s="10">
        <f>+(C78*0.4)/2</f>
        <v>1760</v>
      </c>
      <c r="D79" s="10">
        <f>+D78</f>
        <v>0</v>
      </c>
      <c r="E79" s="10">
        <f>+(E78*0.5)/2</f>
        <v>0</v>
      </c>
      <c r="F79" s="10">
        <f>+F78</f>
        <v>0</v>
      </c>
      <c r="G79" s="6"/>
      <c r="H79" s="13">
        <f>SUM(B79:F79)</f>
        <v>8140</v>
      </c>
    </row>
    <row r="80" spans="1:8" ht="11.25">
      <c r="A80" s="9" t="s">
        <v>144</v>
      </c>
      <c r="B80" s="5">
        <f>+B79</f>
        <v>6380</v>
      </c>
      <c r="C80" s="5">
        <f>+C79</f>
        <v>1760</v>
      </c>
      <c r="D80" s="6">
        <v>0</v>
      </c>
      <c r="E80" s="5">
        <f>+E79</f>
        <v>0</v>
      </c>
      <c r="F80" s="6">
        <v>0</v>
      </c>
      <c r="G80" s="6"/>
      <c r="H80" s="11">
        <f>SUM(B80:F80)</f>
        <v>8140</v>
      </c>
    </row>
    <row r="81" spans="1:8" ht="11.25">
      <c r="A81" s="2" t="s">
        <v>35</v>
      </c>
      <c r="B81" s="6">
        <v>17600</v>
      </c>
      <c r="C81" s="6">
        <v>26400</v>
      </c>
      <c r="D81" s="6">
        <v>0</v>
      </c>
      <c r="E81" s="6">
        <v>0</v>
      </c>
      <c r="F81" s="6">
        <v>0</v>
      </c>
      <c r="G81" s="6">
        <v>44000</v>
      </c>
      <c r="H81" s="12">
        <f>+H82+H83</f>
        <v>19360</v>
      </c>
    </row>
    <row r="82" spans="1:8" ht="11.25">
      <c r="A82" s="9" t="s">
        <v>143</v>
      </c>
      <c r="B82" s="10">
        <f>+(B81*0.5)/2</f>
        <v>4400</v>
      </c>
      <c r="C82" s="10">
        <f>+(C81*0.4)/2</f>
        <v>5280</v>
      </c>
      <c r="D82" s="10">
        <f>+D81</f>
        <v>0</v>
      </c>
      <c r="E82" s="10">
        <f>+(E81*0.5)/2</f>
        <v>0</v>
      </c>
      <c r="F82" s="10">
        <f>+F81</f>
        <v>0</v>
      </c>
      <c r="G82" s="6"/>
      <c r="H82" s="13">
        <f>SUM(B82:F82)</f>
        <v>9680</v>
      </c>
    </row>
    <row r="83" spans="1:8" ht="11.25">
      <c r="A83" s="9" t="s">
        <v>144</v>
      </c>
      <c r="B83" s="5">
        <f>+B82</f>
        <v>4400</v>
      </c>
      <c r="C83" s="5">
        <f>+C82</f>
        <v>5280</v>
      </c>
      <c r="D83" s="6">
        <v>0</v>
      </c>
      <c r="E83" s="5">
        <f>+E82</f>
        <v>0</v>
      </c>
      <c r="F83" s="6">
        <v>0</v>
      </c>
      <c r="G83" s="6"/>
      <c r="H83" s="11">
        <f>SUM(B83:F83)</f>
        <v>9680</v>
      </c>
    </row>
    <row r="84" spans="1:8" ht="11.25">
      <c r="A84" s="2" t="s">
        <v>37</v>
      </c>
      <c r="B84" s="6">
        <v>3520</v>
      </c>
      <c r="C84" s="6">
        <v>7920</v>
      </c>
      <c r="D84" s="6">
        <v>0</v>
      </c>
      <c r="E84" s="6">
        <v>0</v>
      </c>
      <c r="F84" s="6">
        <v>0</v>
      </c>
      <c r="G84" s="6">
        <v>11440</v>
      </c>
      <c r="H84" s="12">
        <f>+H85+H86</f>
        <v>4928</v>
      </c>
    </row>
    <row r="85" spans="1:8" ht="11.25">
      <c r="A85" s="9" t="s">
        <v>143</v>
      </c>
      <c r="B85" s="10">
        <f>+(B84*0.5)/2</f>
        <v>880</v>
      </c>
      <c r="C85" s="10">
        <f>+(C84*0.4)/2</f>
        <v>1584</v>
      </c>
      <c r="D85" s="10">
        <f>+D84</f>
        <v>0</v>
      </c>
      <c r="E85" s="10">
        <f>+(E84*0.5)/2</f>
        <v>0</v>
      </c>
      <c r="F85" s="10">
        <f>+F84</f>
        <v>0</v>
      </c>
      <c r="G85" s="6"/>
      <c r="H85" s="13">
        <f>SUM(B85:F85)</f>
        <v>2464</v>
      </c>
    </row>
    <row r="86" spans="1:8" ht="11.25">
      <c r="A86" s="9" t="s">
        <v>144</v>
      </c>
      <c r="B86" s="5">
        <f>+B85</f>
        <v>880</v>
      </c>
      <c r="C86" s="5">
        <f>+C85</f>
        <v>1584</v>
      </c>
      <c r="D86" s="6">
        <v>0</v>
      </c>
      <c r="E86" s="5">
        <f>+E85</f>
        <v>0</v>
      </c>
      <c r="F86" s="6">
        <v>0</v>
      </c>
      <c r="G86" s="6"/>
      <c r="H86" s="11">
        <f>SUM(B86:F86)</f>
        <v>2464</v>
      </c>
    </row>
    <row r="87" spans="1:8" ht="11.25">
      <c r="A87" s="2" t="s">
        <v>38</v>
      </c>
      <c r="B87" s="6">
        <v>0</v>
      </c>
      <c r="C87" s="6">
        <v>53680</v>
      </c>
      <c r="D87" s="6">
        <v>0</v>
      </c>
      <c r="E87" s="6">
        <v>0</v>
      </c>
      <c r="F87" s="6">
        <v>0</v>
      </c>
      <c r="G87" s="6">
        <v>53680</v>
      </c>
      <c r="H87" s="12">
        <f>+H88+H89</f>
        <v>21472</v>
      </c>
    </row>
    <row r="88" spans="1:8" ht="11.25">
      <c r="A88" s="9" t="s">
        <v>143</v>
      </c>
      <c r="B88" s="10">
        <f>+(B87*0.5)/2</f>
        <v>0</v>
      </c>
      <c r="C88" s="10">
        <f>+(C87*0.4)/2</f>
        <v>10736</v>
      </c>
      <c r="D88" s="10">
        <f>+D87</f>
        <v>0</v>
      </c>
      <c r="E88" s="10">
        <f>+(E87*0.5)/2</f>
        <v>0</v>
      </c>
      <c r="F88" s="10">
        <f>+F87</f>
        <v>0</v>
      </c>
      <c r="G88" s="6"/>
      <c r="H88" s="13">
        <f>SUM(B88:F88)</f>
        <v>10736</v>
      </c>
    </row>
    <row r="89" spans="1:8" ht="11.25">
      <c r="A89" s="9" t="s">
        <v>144</v>
      </c>
      <c r="B89" s="5">
        <f>+B88</f>
        <v>0</v>
      </c>
      <c r="C89" s="5">
        <f>+C88</f>
        <v>10736</v>
      </c>
      <c r="D89" s="6">
        <v>0</v>
      </c>
      <c r="E89" s="5">
        <f>+E88</f>
        <v>0</v>
      </c>
      <c r="F89" s="6">
        <v>0</v>
      </c>
      <c r="G89" s="6"/>
      <c r="H89" s="11">
        <f>SUM(B89:F89)</f>
        <v>10736</v>
      </c>
    </row>
    <row r="90" spans="1:8" ht="11.25">
      <c r="A90" s="2" t="s">
        <v>39</v>
      </c>
      <c r="B90" s="6">
        <v>0</v>
      </c>
      <c r="C90" s="6">
        <v>95920</v>
      </c>
      <c r="D90" s="6">
        <v>0</v>
      </c>
      <c r="E90" s="6">
        <v>0</v>
      </c>
      <c r="F90" s="6">
        <v>0</v>
      </c>
      <c r="G90" s="6">
        <v>95920</v>
      </c>
      <c r="H90" s="12">
        <f>+H91+H92</f>
        <v>38368</v>
      </c>
    </row>
    <row r="91" spans="1:8" ht="11.25">
      <c r="A91" s="9" t="s">
        <v>143</v>
      </c>
      <c r="B91" s="10">
        <f>+(B90*0.5)/2</f>
        <v>0</v>
      </c>
      <c r="C91" s="10">
        <f>+(C90*0.4)/2</f>
        <v>19184</v>
      </c>
      <c r="D91" s="10">
        <f>+D90</f>
        <v>0</v>
      </c>
      <c r="E91" s="10">
        <f>+(E90*0.5)/2</f>
        <v>0</v>
      </c>
      <c r="F91" s="10">
        <f>+F90</f>
        <v>0</v>
      </c>
      <c r="G91" s="6"/>
      <c r="H91" s="13">
        <f>SUM(B91:F91)</f>
        <v>19184</v>
      </c>
    </row>
    <row r="92" spans="1:8" ht="11.25">
      <c r="A92" s="9" t="s">
        <v>144</v>
      </c>
      <c r="B92" s="5">
        <f>+B91</f>
        <v>0</v>
      </c>
      <c r="C92" s="5">
        <f>+C91</f>
        <v>19184</v>
      </c>
      <c r="D92" s="6">
        <v>0</v>
      </c>
      <c r="E92" s="5">
        <f>+E91</f>
        <v>0</v>
      </c>
      <c r="F92" s="6">
        <v>0</v>
      </c>
      <c r="G92" s="6"/>
      <c r="H92" s="11">
        <f>SUM(B92:F92)</f>
        <v>19184</v>
      </c>
    </row>
    <row r="93" spans="1:8" ht="11.25">
      <c r="A93" s="2" t="s">
        <v>40</v>
      </c>
      <c r="B93" s="6">
        <v>25520</v>
      </c>
      <c r="C93" s="6">
        <v>95480</v>
      </c>
      <c r="D93" s="6">
        <v>0</v>
      </c>
      <c r="E93" s="6">
        <v>0</v>
      </c>
      <c r="F93" s="6">
        <v>0</v>
      </c>
      <c r="G93" s="6">
        <v>121000</v>
      </c>
      <c r="H93" s="12">
        <f>+H94+H95</f>
        <v>50952</v>
      </c>
    </row>
    <row r="94" spans="1:8" ht="11.25">
      <c r="A94" s="9" t="s">
        <v>143</v>
      </c>
      <c r="B94" s="10">
        <f>+(B93*0.5)/2</f>
        <v>6380</v>
      </c>
      <c r="C94" s="10">
        <f>+(C93*0.4)/2</f>
        <v>19096</v>
      </c>
      <c r="D94" s="10">
        <f>+D93</f>
        <v>0</v>
      </c>
      <c r="E94" s="10">
        <f>+(E93*0.5)/2</f>
        <v>0</v>
      </c>
      <c r="F94" s="10">
        <f>+F93</f>
        <v>0</v>
      </c>
      <c r="G94" s="6"/>
      <c r="H94" s="13">
        <f>SUM(B94:F94)</f>
        <v>25476</v>
      </c>
    </row>
    <row r="95" spans="1:8" ht="11.25">
      <c r="A95" s="9" t="s">
        <v>144</v>
      </c>
      <c r="B95" s="5">
        <f>+B94</f>
        <v>6380</v>
      </c>
      <c r="C95" s="5">
        <f>+C94</f>
        <v>19096</v>
      </c>
      <c r="D95" s="6">
        <v>0</v>
      </c>
      <c r="E95" s="5">
        <f>+E94</f>
        <v>0</v>
      </c>
      <c r="F95" s="6">
        <v>0</v>
      </c>
      <c r="G95" s="6"/>
      <c r="H95" s="11">
        <f>SUM(B95:F95)</f>
        <v>25476</v>
      </c>
    </row>
    <row r="96" spans="1:8" ht="11.25">
      <c r="A96" s="2" t="s">
        <v>41</v>
      </c>
      <c r="B96" s="6">
        <v>30800</v>
      </c>
      <c r="C96" s="6">
        <v>153120</v>
      </c>
      <c r="D96" s="6">
        <v>0</v>
      </c>
      <c r="E96" s="6">
        <v>0</v>
      </c>
      <c r="F96" s="6">
        <v>0</v>
      </c>
      <c r="G96" s="6">
        <v>183920</v>
      </c>
      <c r="H96" s="12">
        <f>+H97+H98</f>
        <v>76648</v>
      </c>
    </row>
    <row r="97" spans="1:8" ht="11.25">
      <c r="A97" s="9" t="s">
        <v>143</v>
      </c>
      <c r="B97" s="10">
        <f>+(B96*0.5)/2</f>
        <v>7700</v>
      </c>
      <c r="C97" s="10">
        <f>+(C96*0.4)/2</f>
        <v>30624</v>
      </c>
      <c r="D97" s="10">
        <f>+D96</f>
        <v>0</v>
      </c>
      <c r="E97" s="10">
        <f>+(E96*0.5)/2</f>
        <v>0</v>
      </c>
      <c r="F97" s="10">
        <f>+F96</f>
        <v>0</v>
      </c>
      <c r="G97" s="6"/>
      <c r="H97" s="13">
        <f>SUM(B97:F97)</f>
        <v>38324</v>
      </c>
    </row>
    <row r="98" spans="1:8" ht="11.25">
      <c r="A98" s="9" t="s">
        <v>144</v>
      </c>
      <c r="B98" s="5">
        <f>+B97</f>
        <v>7700</v>
      </c>
      <c r="C98" s="5">
        <f>+C97</f>
        <v>30624</v>
      </c>
      <c r="D98" s="6">
        <v>0</v>
      </c>
      <c r="E98" s="5">
        <f>+E97</f>
        <v>0</v>
      </c>
      <c r="F98" s="6">
        <v>0</v>
      </c>
      <c r="G98" s="6"/>
      <c r="H98" s="11">
        <f>SUM(B98:F98)</f>
        <v>38324</v>
      </c>
    </row>
    <row r="99" spans="1:8" ht="11.25">
      <c r="A99" s="2" t="s">
        <v>42</v>
      </c>
      <c r="B99" s="6">
        <v>17600</v>
      </c>
      <c r="C99" s="6">
        <v>63360</v>
      </c>
      <c r="D99" s="6">
        <v>0</v>
      </c>
      <c r="E99" s="6">
        <v>0</v>
      </c>
      <c r="F99" s="6">
        <v>0</v>
      </c>
      <c r="G99" s="6">
        <v>80960</v>
      </c>
      <c r="H99" s="12">
        <f>+H100+H101</f>
        <v>34144</v>
      </c>
    </row>
    <row r="100" spans="1:8" ht="11.25">
      <c r="A100" s="9" t="s">
        <v>143</v>
      </c>
      <c r="B100" s="10">
        <f>+(B99*0.5)/2</f>
        <v>4400</v>
      </c>
      <c r="C100" s="10">
        <f>+(C99*0.4)/2</f>
        <v>12672</v>
      </c>
      <c r="D100" s="10">
        <f>+D99</f>
        <v>0</v>
      </c>
      <c r="E100" s="10">
        <f>+(E99*0.5)/2</f>
        <v>0</v>
      </c>
      <c r="F100" s="10">
        <f>+F99</f>
        <v>0</v>
      </c>
      <c r="G100" s="6"/>
      <c r="H100" s="13">
        <f>SUM(B100:F100)</f>
        <v>17072</v>
      </c>
    </row>
    <row r="101" spans="1:8" ht="11.25">
      <c r="A101" s="9" t="s">
        <v>144</v>
      </c>
      <c r="B101" s="5">
        <f>+B100</f>
        <v>4400</v>
      </c>
      <c r="C101" s="5">
        <f>+C100</f>
        <v>12672</v>
      </c>
      <c r="D101" s="6">
        <v>0</v>
      </c>
      <c r="E101" s="5">
        <f>+E100</f>
        <v>0</v>
      </c>
      <c r="F101" s="6">
        <v>0</v>
      </c>
      <c r="G101" s="6"/>
      <c r="H101" s="11">
        <f>SUM(B101:F101)</f>
        <v>17072</v>
      </c>
    </row>
    <row r="102" spans="1:8" ht="11.25">
      <c r="A102" s="2" t="s">
        <v>43</v>
      </c>
      <c r="B102" s="6">
        <v>0</v>
      </c>
      <c r="C102" s="6">
        <v>122320</v>
      </c>
      <c r="D102" s="6">
        <v>0</v>
      </c>
      <c r="E102" s="6">
        <v>0</v>
      </c>
      <c r="F102" s="6">
        <v>0</v>
      </c>
      <c r="G102" s="6">
        <v>122320</v>
      </c>
      <c r="H102" s="12">
        <f>+H103+H104</f>
        <v>48928</v>
      </c>
    </row>
    <row r="103" spans="1:8" ht="11.25">
      <c r="A103" s="9" t="s">
        <v>143</v>
      </c>
      <c r="B103" s="10">
        <f>+(B102*0.5)/2</f>
        <v>0</v>
      </c>
      <c r="C103" s="10">
        <f>+(C102*0.4)/2</f>
        <v>24464</v>
      </c>
      <c r="D103" s="10">
        <f>+D102</f>
        <v>0</v>
      </c>
      <c r="E103" s="10">
        <f>+(E102*0.5)/2</f>
        <v>0</v>
      </c>
      <c r="F103" s="10">
        <f>+F102</f>
        <v>0</v>
      </c>
      <c r="G103" s="6"/>
      <c r="H103" s="13">
        <f>SUM(B103:F103)</f>
        <v>24464</v>
      </c>
    </row>
    <row r="104" spans="1:8" ht="11.25">
      <c r="A104" s="9" t="s">
        <v>144</v>
      </c>
      <c r="B104" s="5">
        <f>+B103</f>
        <v>0</v>
      </c>
      <c r="C104" s="5">
        <f>+C103</f>
        <v>24464</v>
      </c>
      <c r="D104" s="6">
        <v>0</v>
      </c>
      <c r="E104" s="5">
        <f>+E103</f>
        <v>0</v>
      </c>
      <c r="F104" s="6">
        <v>0</v>
      </c>
      <c r="G104" s="6"/>
      <c r="H104" s="11">
        <f>SUM(B104:F104)</f>
        <v>24464</v>
      </c>
    </row>
    <row r="105" spans="1:8" ht="11.25">
      <c r="A105" s="2" t="s">
        <v>44</v>
      </c>
      <c r="B105" s="6">
        <v>0</v>
      </c>
      <c r="C105" s="6">
        <v>185680</v>
      </c>
      <c r="D105" s="6">
        <v>0</v>
      </c>
      <c r="E105" s="6">
        <v>0</v>
      </c>
      <c r="F105" s="6">
        <v>0</v>
      </c>
      <c r="G105" s="6">
        <v>185680</v>
      </c>
      <c r="H105" s="12">
        <f>+H106+H107</f>
        <v>74272</v>
      </c>
    </row>
    <row r="106" spans="1:8" ht="11.25">
      <c r="A106" s="9" t="s">
        <v>143</v>
      </c>
      <c r="B106" s="10">
        <f>+(B105*0.5)/2</f>
        <v>0</v>
      </c>
      <c r="C106" s="10">
        <f>+(C105*0.4)/2</f>
        <v>37136</v>
      </c>
      <c r="D106" s="10">
        <f>+D105</f>
        <v>0</v>
      </c>
      <c r="E106" s="10">
        <f>+(E105*0.5)/2</f>
        <v>0</v>
      </c>
      <c r="F106" s="10">
        <f>+F105</f>
        <v>0</v>
      </c>
      <c r="G106" s="6"/>
      <c r="H106" s="13">
        <f>SUM(B106:F106)</f>
        <v>37136</v>
      </c>
    </row>
    <row r="107" spans="1:8" ht="11.25">
      <c r="A107" s="9" t="s">
        <v>144</v>
      </c>
      <c r="B107" s="5">
        <f>+B106</f>
        <v>0</v>
      </c>
      <c r="C107" s="5">
        <f>+C106</f>
        <v>37136</v>
      </c>
      <c r="D107" s="6">
        <v>0</v>
      </c>
      <c r="E107" s="5">
        <f>+E106</f>
        <v>0</v>
      </c>
      <c r="F107" s="6">
        <v>0</v>
      </c>
      <c r="G107" s="6"/>
      <c r="H107" s="11">
        <f>SUM(B107:F107)</f>
        <v>37136</v>
      </c>
    </row>
    <row r="108" spans="1:8" ht="11.25">
      <c r="A108" s="2" t="s">
        <v>45</v>
      </c>
      <c r="B108" s="6">
        <v>0</v>
      </c>
      <c r="C108" s="6">
        <v>232320</v>
      </c>
      <c r="D108" s="6">
        <v>0</v>
      </c>
      <c r="E108" s="6">
        <v>0</v>
      </c>
      <c r="F108" s="6">
        <v>0</v>
      </c>
      <c r="G108" s="6">
        <v>232320</v>
      </c>
      <c r="H108" s="12">
        <f>+H109+H110</f>
        <v>92928</v>
      </c>
    </row>
    <row r="109" spans="1:8" ht="11.25">
      <c r="A109" s="9" t="s">
        <v>143</v>
      </c>
      <c r="B109" s="10">
        <f>+(B108*0.5)/2</f>
        <v>0</v>
      </c>
      <c r="C109" s="10">
        <f>+(C108*0.4)/2</f>
        <v>46464</v>
      </c>
      <c r="D109" s="10">
        <f>+D108</f>
        <v>0</v>
      </c>
      <c r="E109" s="10">
        <f>+(E108*0.5)/2</f>
        <v>0</v>
      </c>
      <c r="F109" s="10">
        <f>+F108</f>
        <v>0</v>
      </c>
      <c r="G109" s="6"/>
      <c r="H109" s="13">
        <f>SUM(B109:F109)</f>
        <v>46464</v>
      </c>
    </row>
    <row r="110" spans="1:8" ht="11.25">
      <c r="A110" s="9" t="s">
        <v>144</v>
      </c>
      <c r="B110" s="5">
        <f>+B109</f>
        <v>0</v>
      </c>
      <c r="C110" s="5">
        <f>+C109</f>
        <v>46464</v>
      </c>
      <c r="D110" s="6">
        <v>0</v>
      </c>
      <c r="E110" s="5">
        <f>+E109</f>
        <v>0</v>
      </c>
      <c r="F110" s="6">
        <v>0</v>
      </c>
      <c r="G110" s="6"/>
      <c r="H110" s="11">
        <f>SUM(B110:F110)</f>
        <v>46464</v>
      </c>
    </row>
    <row r="111" spans="1:8" ht="11.25">
      <c r="A111" s="2" t="s">
        <v>46</v>
      </c>
      <c r="B111" s="6">
        <v>0</v>
      </c>
      <c r="C111" s="6">
        <v>41360</v>
      </c>
      <c r="D111" s="6">
        <v>0</v>
      </c>
      <c r="E111" s="6">
        <v>0</v>
      </c>
      <c r="F111" s="6">
        <v>0</v>
      </c>
      <c r="G111" s="6">
        <v>41360</v>
      </c>
      <c r="H111" s="12">
        <f>+H112+H113</f>
        <v>16544</v>
      </c>
    </row>
    <row r="112" spans="1:8" ht="11.25">
      <c r="A112" s="9" t="s">
        <v>143</v>
      </c>
      <c r="B112" s="10">
        <f>+(B111*0.5)/2</f>
        <v>0</v>
      </c>
      <c r="C112" s="10">
        <f>+(C111*0.4)/2</f>
        <v>8272</v>
      </c>
      <c r="D112" s="10">
        <f>+D111</f>
        <v>0</v>
      </c>
      <c r="E112" s="10">
        <f>+(E111*0.5)/2</f>
        <v>0</v>
      </c>
      <c r="F112" s="10">
        <f>+F111</f>
        <v>0</v>
      </c>
      <c r="G112" s="6"/>
      <c r="H112" s="13">
        <f>SUM(B112:F112)</f>
        <v>8272</v>
      </c>
    </row>
    <row r="113" spans="1:8" ht="11.25">
      <c r="A113" s="9" t="s">
        <v>144</v>
      </c>
      <c r="B113" s="5">
        <f>+B112</f>
        <v>0</v>
      </c>
      <c r="C113" s="5">
        <f>+C112</f>
        <v>8272</v>
      </c>
      <c r="D113" s="6">
        <v>0</v>
      </c>
      <c r="E113" s="5">
        <f>+E112</f>
        <v>0</v>
      </c>
      <c r="F113" s="6">
        <v>0</v>
      </c>
      <c r="G113" s="6"/>
      <c r="H113" s="11">
        <f>SUM(B113:F113)</f>
        <v>8272</v>
      </c>
    </row>
    <row r="114" spans="1:8" ht="11.25">
      <c r="A114" s="2" t="s">
        <v>47</v>
      </c>
      <c r="B114" s="6">
        <v>3520</v>
      </c>
      <c r="C114" s="6">
        <v>140360</v>
      </c>
      <c r="D114" s="6">
        <v>0</v>
      </c>
      <c r="E114" s="6">
        <v>0</v>
      </c>
      <c r="F114" s="6">
        <v>0</v>
      </c>
      <c r="G114" s="6">
        <v>143880</v>
      </c>
      <c r="H114" s="12">
        <f>+H115+H116</f>
        <v>57904</v>
      </c>
    </row>
    <row r="115" spans="1:8" ht="11.25">
      <c r="A115" s="9" t="s">
        <v>143</v>
      </c>
      <c r="B115" s="10">
        <f>+(B114*0.5)/2</f>
        <v>880</v>
      </c>
      <c r="C115" s="10">
        <f>+(C114*0.4)/2</f>
        <v>28072</v>
      </c>
      <c r="D115" s="10">
        <f>+D114</f>
        <v>0</v>
      </c>
      <c r="E115" s="10">
        <f>+(E114*0.5)/2</f>
        <v>0</v>
      </c>
      <c r="F115" s="10">
        <f>+F114</f>
        <v>0</v>
      </c>
      <c r="G115" s="6"/>
      <c r="H115" s="13">
        <f>SUM(B115:F115)</f>
        <v>28952</v>
      </c>
    </row>
    <row r="116" spans="1:8" ht="11.25">
      <c r="A116" s="9" t="s">
        <v>144</v>
      </c>
      <c r="B116" s="5">
        <f>+B115</f>
        <v>880</v>
      </c>
      <c r="C116" s="5">
        <f>+C115</f>
        <v>28072</v>
      </c>
      <c r="D116" s="6">
        <v>0</v>
      </c>
      <c r="E116" s="5">
        <f>+E115</f>
        <v>0</v>
      </c>
      <c r="F116" s="6">
        <v>0</v>
      </c>
      <c r="G116" s="6"/>
      <c r="H116" s="11">
        <f>SUM(B116:F116)</f>
        <v>28952</v>
      </c>
    </row>
    <row r="117" spans="1:8" ht="11.25">
      <c r="A117" s="2" t="s">
        <v>48</v>
      </c>
      <c r="B117" s="6">
        <v>24640</v>
      </c>
      <c r="C117" s="6">
        <v>67760</v>
      </c>
      <c r="D117" s="6">
        <v>0</v>
      </c>
      <c r="E117" s="6">
        <v>0</v>
      </c>
      <c r="F117" s="6">
        <v>0</v>
      </c>
      <c r="G117" s="6">
        <v>92400</v>
      </c>
      <c r="H117" s="12">
        <f>+H118+H119</f>
        <v>39424</v>
      </c>
    </row>
    <row r="118" spans="1:8" ht="11.25">
      <c r="A118" s="9" t="s">
        <v>143</v>
      </c>
      <c r="B118" s="10">
        <f>+(B117*0.5)/2</f>
        <v>6160</v>
      </c>
      <c r="C118" s="10">
        <f>+(C117*0.4)/2</f>
        <v>13552</v>
      </c>
      <c r="D118" s="10">
        <f>+D117</f>
        <v>0</v>
      </c>
      <c r="E118" s="10">
        <f>+(E117*0.5)/2</f>
        <v>0</v>
      </c>
      <c r="F118" s="10">
        <f>+F117</f>
        <v>0</v>
      </c>
      <c r="G118" s="6"/>
      <c r="H118" s="13">
        <f>SUM(B118:F118)</f>
        <v>19712</v>
      </c>
    </row>
    <row r="119" spans="1:8" ht="11.25">
      <c r="A119" s="9" t="s">
        <v>144</v>
      </c>
      <c r="B119" s="5">
        <f>+B118</f>
        <v>6160</v>
      </c>
      <c r="C119" s="5">
        <f>+C118</f>
        <v>13552</v>
      </c>
      <c r="D119" s="6">
        <v>0</v>
      </c>
      <c r="E119" s="5">
        <f>+E118</f>
        <v>0</v>
      </c>
      <c r="F119" s="6">
        <v>0</v>
      </c>
      <c r="G119" s="6"/>
      <c r="H119" s="11">
        <f>SUM(B119:F119)</f>
        <v>19712</v>
      </c>
    </row>
    <row r="120" spans="1:8" ht="11.25">
      <c r="A120" s="2" t="s">
        <v>49</v>
      </c>
      <c r="B120" s="6">
        <v>0</v>
      </c>
      <c r="C120" s="6">
        <v>90640</v>
      </c>
      <c r="D120" s="6">
        <v>0</v>
      </c>
      <c r="E120" s="6">
        <v>0</v>
      </c>
      <c r="F120" s="6">
        <v>0</v>
      </c>
      <c r="G120" s="6">
        <v>90640</v>
      </c>
      <c r="H120" s="12">
        <f>+H121+H122</f>
        <v>36256</v>
      </c>
    </row>
    <row r="121" spans="1:8" ht="11.25">
      <c r="A121" s="9" t="s">
        <v>143</v>
      </c>
      <c r="B121" s="10">
        <f>+(B120*0.5)/2</f>
        <v>0</v>
      </c>
      <c r="C121" s="10">
        <f>+(C120*0.4)/2</f>
        <v>18128</v>
      </c>
      <c r="D121" s="10">
        <f>+D120</f>
        <v>0</v>
      </c>
      <c r="E121" s="10">
        <f>+(E120*0.5)/2</f>
        <v>0</v>
      </c>
      <c r="F121" s="10">
        <f>+F120</f>
        <v>0</v>
      </c>
      <c r="G121" s="6"/>
      <c r="H121" s="13">
        <f>SUM(B121:F121)</f>
        <v>18128</v>
      </c>
    </row>
    <row r="122" spans="1:8" ht="11.25">
      <c r="A122" s="9" t="s">
        <v>144</v>
      </c>
      <c r="B122" s="5">
        <f>+B121</f>
        <v>0</v>
      </c>
      <c r="C122" s="5">
        <f>+C121</f>
        <v>18128</v>
      </c>
      <c r="D122" s="6">
        <v>0</v>
      </c>
      <c r="E122" s="5">
        <f>+E121</f>
        <v>0</v>
      </c>
      <c r="F122" s="6">
        <v>0</v>
      </c>
      <c r="G122" s="6"/>
      <c r="H122" s="11">
        <f>SUM(B122:F122)</f>
        <v>18128</v>
      </c>
    </row>
    <row r="123" spans="1:8" ht="11.25">
      <c r="A123" s="2" t="s">
        <v>50</v>
      </c>
      <c r="B123" s="6">
        <v>14960</v>
      </c>
      <c r="C123" s="6">
        <v>85800</v>
      </c>
      <c r="D123" s="6">
        <v>0</v>
      </c>
      <c r="E123" s="6">
        <v>0</v>
      </c>
      <c r="F123" s="6">
        <v>0</v>
      </c>
      <c r="G123" s="6">
        <v>100760</v>
      </c>
      <c r="H123" s="12">
        <f>+H124+H125</f>
        <v>41800</v>
      </c>
    </row>
    <row r="124" spans="1:8" ht="11.25">
      <c r="A124" s="9" t="s">
        <v>143</v>
      </c>
      <c r="B124" s="10">
        <f>+(B123*0.5)/2</f>
        <v>3740</v>
      </c>
      <c r="C124" s="10">
        <f>+(C123*0.4)/2</f>
        <v>17160</v>
      </c>
      <c r="D124" s="10">
        <f>+D123</f>
        <v>0</v>
      </c>
      <c r="E124" s="10">
        <f>+(E123*0.5)/2</f>
        <v>0</v>
      </c>
      <c r="F124" s="10">
        <f>+F123</f>
        <v>0</v>
      </c>
      <c r="G124" s="6"/>
      <c r="H124" s="13">
        <f>SUM(B124:F124)</f>
        <v>20900</v>
      </c>
    </row>
    <row r="125" spans="1:8" ht="11.25">
      <c r="A125" s="9" t="s">
        <v>144</v>
      </c>
      <c r="B125" s="5">
        <f>+B124</f>
        <v>3740</v>
      </c>
      <c r="C125" s="5">
        <f>+C124</f>
        <v>17160</v>
      </c>
      <c r="D125" s="6">
        <v>0</v>
      </c>
      <c r="E125" s="5">
        <f>+E124</f>
        <v>0</v>
      </c>
      <c r="F125" s="6">
        <v>0</v>
      </c>
      <c r="G125" s="6"/>
      <c r="H125" s="11">
        <f>SUM(B125:F125)</f>
        <v>20900</v>
      </c>
    </row>
    <row r="126" spans="1:8" ht="11.25">
      <c r="A126" s="2" t="s">
        <v>51</v>
      </c>
      <c r="B126" s="6">
        <v>12320</v>
      </c>
      <c r="C126" s="6">
        <v>35640</v>
      </c>
      <c r="D126" s="6">
        <v>0</v>
      </c>
      <c r="E126" s="6">
        <v>0</v>
      </c>
      <c r="F126" s="6">
        <v>0</v>
      </c>
      <c r="G126" s="6">
        <v>47960</v>
      </c>
      <c r="H126" s="12">
        <f>+H127+H128</f>
        <v>20416</v>
      </c>
    </row>
    <row r="127" spans="1:8" ht="11.25">
      <c r="A127" s="9" t="s">
        <v>143</v>
      </c>
      <c r="B127" s="10">
        <f>+(B126*0.5)/2</f>
        <v>3080</v>
      </c>
      <c r="C127" s="10">
        <f>+(C126*0.4)/2</f>
        <v>7128</v>
      </c>
      <c r="D127" s="10">
        <f>+D126</f>
        <v>0</v>
      </c>
      <c r="E127" s="10">
        <f>+(E126*0.5)/2</f>
        <v>0</v>
      </c>
      <c r="F127" s="10">
        <f>+F126</f>
        <v>0</v>
      </c>
      <c r="G127" s="6"/>
      <c r="H127" s="13">
        <f>SUM(B127:F127)</f>
        <v>10208</v>
      </c>
    </row>
    <row r="128" spans="1:8" ht="11.25">
      <c r="A128" s="9" t="s">
        <v>144</v>
      </c>
      <c r="B128" s="5">
        <f>+B127</f>
        <v>3080</v>
      </c>
      <c r="C128" s="5">
        <f>+C127</f>
        <v>7128</v>
      </c>
      <c r="D128" s="6">
        <v>0</v>
      </c>
      <c r="E128" s="5">
        <f>+E127</f>
        <v>0</v>
      </c>
      <c r="F128" s="6">
        <v>0</v>
      </c>
      <c r="G128" s="6"/>
      <c r="H128" s="11">
        <f>SUM(B128:F128)</f>
        <v>10208</v>
      </c>
    </row>
    <row r="129" spans="1:8" ht="11.25">
      <c r="A129" s="2" t="s">
        <v>52</v>
      </c>
      <c r="B129" s="6">
        <v>0</v>
      </c>
      <c r="C129" s="6">
        <v>31680</v>
      </c>
      <c r="D129" s="6">
        <v>0</v>
      </c>
      <c r="E129" s="6">
        <v>0</v>
      </c>
      <c r="F129" s="6">
        <v>0</v>
      </c>
      <c r="G129" s="6">
        <v>31680</v>
      </c>
      <c r="H129" s="12">
        <f>+H130+H131</f>
        <v>12672</v>
      </c>
    </row>
    <row r="130" spans="1:8" ht="11.25">
      <c r="A130" s="9" t="s">
        <v>143</v>
      </c>
      <c r="B130" s="10">
        <f>+(B129*0.5)/2</f>
        <v>0</v>
      </c>
      <c r="C130" s="10">
        <f>+(C129*0.4)/2</f>
        <v>6336</v>
      </c>
      <c r="D130" s="10">
        <f>+D129</f>
        <v>0</v>
      </c>
      <c r="E130" s="10">
        <f>+(E129*0.5)/2</f>
        <v>0</v>
      </c>
      <c r="F130" s="10">
        <f>+F129</f>
        <v>0</v>
      </c>
      <c r="G130" s="6"/>
      <c r="H130" s="13">
        <f>SUM(B130:F130)</f>
        <v>6336</v>
      </c>
    </row>
    <row r="131" spans="1:8" ht="11.25">
      <c r="A131" s="9" t="s">
        <v>144</v>
      </c>
      <c r="B131" s="5">
        <f>+B130</f>
        <v>0</v>
      </c>
      <c r="C131" s="5">
        <f>+C130</f>
        <v>6336</v>
      </c>
      <c r="D131" s="6">
        <v>0</v>
      </c>
      <c r="E131" s="5">
        <f>+E130</f>
        <v>0</v>
      </c>
      <c r="F131" s="6">
        <v>0</v>
      </c>
      <c r="G131" s="6"/>
      <c r="H131" s="11">
        <f>SUM(B131:F131)</f>
        <v>6336</v>
      </c>
    </row>
    <row r="132" spans="1:8" ht="11.25">
      <c r="A132" s="2" t="s">
        <v>53</v>
      </c>
      <c r="B132" s="6">
        <v>30800</v>
      </c>
      <c r="C132" s="6">
        <v>132880</v>
      </c>
      <c r="D132" s="6">
        <v>0</v>
      </c>
      <c r="E132" s="6">
        <v>0</v>
      </c>
      <c r="F132" s="6">
        <v>0</v>
      </c>
      <c r="G132" s="6">
        <v>163680</v>
      </c>
      <c r="H132" s="12">
        <f>+H133+H134</f>
        <v>68552</v>
      </c>
    </row>
    <row r="133" spans="1:8" ht="11.25">
      <c r="A133" s="9" t="s">
        <v>143</v>
      </c>
      <c r="B133" s="10">
        <f>+(B132*0.5)/2</f>
        <v>7700</v>
      </c>
      <c r="C133" s="10">
        <f>+(C132*0.4)/2</f>
        <v>26576</v>
      </c>
      <c r="D133" s="10">
        <f>+D132</f>
        <v>0</v>
      </c>
      <c r="E133" s="10">
        <f>+(E132*0.5)/2</f>
        <v>0</v>
      </c>
      <c r="F133" s="10">
        <f>+F132</f>
        <v>0</v>
      </c>
      <c r="G133" s="6"/>
      <c r="H133" s="13">
        <f>SUM(B133:F133)</f>
        <v>34276</v>
      </c>
    </row>
    <row r="134" spans="1:8" ht="11.25">
      <c r="A134" s="9" t="s">
        <v>144</v>
      </c>
      <c r="B134" s="5">
        <f>+B133</f>
        <v>7700</v>
      </c>
      <c r="C134" s="5">
        <f>+C133</f>
        <v>26576</v>
      </c>
      <c r="D134" s="6">
        <v>0</v>
      </c>
      <c r="E134" s="5">
        <f>+E133</f>
        <v>0</v>
      </c>
      <c r="F134" s="6">
        <v>0</v>
      </c>
      <c r="G134" s="6"/>
      <c r="H134" s="11">
        <f>SUM(B134:F134)</f>
        <v>34276</v>
      </c>
    </row>
    <row r="135" spans="1:8" ht="11.25">
      <c r="A135" s="2" t="s">
        <v>54</v>
      </c>
      <c r="B135" s="6">
        <v>46640</v>
      </c>
      <c r="C135" s="6">
        <v>61600</v>
      </c>
      <c r="D135" s="6">
        <v>0</v>
      </c>
      <c r="E135" s="6">
        <v>0</v>
      </c>
      <c r="F135" s="6">
        <v>0</v>
      </c>
      <c r="G135" s="6">
        <v>108240</v>
      </c>
      <c r="H135" s="12">
        <f>+H136+H137</f>
        <v>47960</v>
      </c>
    </row>
    <row r="136" spans="1:8" ht="11.25">
      <c r="A136" s="9" t="s">
        <v>143</v>
      </c>
      <c r="B136" s="10">
        <f>+(B135*0.5)/2</f>
        <v>11660</v>
      </c>
      <c r="C136" s="10">
        <f>+(C135*0.4)/2</f>
        <v>12320</v>
      </c>
      <c r="D136" s="10">
        <f>+D135</f>
        <v>0</v>
      </c>
      <c r="E136" s="10">
        <f>+(E135*0.5)/2</f>
        <v>0</v>
      </c>
      <c r="F136" s="10">
        <f>+F135</f>
        <v>0</v>
      </c>
      <c r="G136" s="6"/>
      <c r="H136" s="13">
        <f>SUM(B136:F136)</f>
        <v>23980</v>
      </c>
    </row>
    <row r="137" spans="1:8" ht="11.25">
      <c r="A137" s="9" t="s">
        <v>144</v>
      </c>
      <c r="B137" s="5">
        <f>+B136</f>
        <v>11660</v>
      </c>
      <c r="C137" s="5">
        <f>+C136</f>
        <v>12320</v>
      </c>
      <c r="D137" s="6">
        <v>0</v>
      </c>
      <c r="E137" s="5">
        <f>+E136</f>
        <v>0</v>
      </c>
      <c r="F137" s="6">
        <v>0</v>
      </c>
      <c r="G137" s="6"/>
      <c r="H137" s="11">
        <f>SUM(B137:F137)</f>
        <v>23980</v>
      </c>
    </row>
    <row r="138" spans="1:8" ht="11.25">
      <c r="A138" s="2" t="s">
        <v>55</v>
      </c>
      <c r="B138" s="6">
        <v>0</v>
      </c>
      <c r="C138" s="6">
        <v>201520</v>
      </c>
      <c r="D138" s="6">
        <v>0</v>
      </c>
      <c r="E138" s="6">
        <v>0</v>
      </c>
      <c r="F138" s="6">
        <v>0</v>
      </c>
      <c r="G138" s="6">
        <v>201520</v>
      </c>
      <c r="H138" s="12">
        <f>+H139+H140</f>
        <v>80608</v>
      </c>
    </row>
    <row r="139" spans="1:8" ht="11.25">
      <c r="A139" s="9" t="s">
        <v>143</v>
      </c>
      <c r="B139" s="10">
        <f>+(B138*0.5)/2</f>
        <v>0</v>
      </c>
      <c r="C139" s="10">
        <f>+(C138*0.4)/2</f>
        <v>40304</v>
      </c>
      <c r="D139" s="10">
        <f>+D138</f>
        <v>0</v>
      </c>
      <c r="E139" s="10">
        <f>+(E138*0.5)/2</f>
        <v>0</v>
      </c>
      <c r="F139" s="10">
        <f>+F138</f>
        <v>0</v>
      </c>
      <c r="G139" s="6"/>
      <c r="H139" s="13">
        <f>SUM(B139:F139)</f>
        <v>40304</v>
      </c>
    </row>
    <row r="140" spans="1:8" ht="11.25">
      <c r="A140" s="9" t="s">
        <v>144</v>
      </c>
      <c r="B140" s="5">
        <f>+B139</f>
        <v>0</v>
      </c>
      <c r="C140" s="5">
        <f>+C139</f>
        <v>40304</v>
      </c>
      <c r="D140" s="6">
        <v>0</v>
      </c>
      <c r="E140" s="5">
        <f>+E139</f>
        <v>0</v>
      </c>
      <c r="F140" s="6">
        <v>0</v>
      </c>
      <c r="G140" s="6"/>
      <c r="H140" s="11">
        <f>SUM(B140:F140)</f>
        <v>40304</v>
      </c>
    </row>
    <row r="141" spans="1:8" ht="11.25">
      <c r="A141" s="2" t="s">
        <v>56</v>
      </c>
      <c r="B141" s="6">
        <v>37840</v>
      </c>
      <c r="C141" s="6">
        <v>71280</v>
      </c>
      <c r="D141" s="6">
        <v>0</v>
      </c>
      <c r="E141" s="6">
        <v>0</v>
      </c>
      <c r="F141" s="6">
        <v>0</v>
      </c>
      <c r="G141" s="6">
        <v>109120</v>
      </c>
      <c r="H141" s="12">
        <f>+H142+H143</f>
        <v>47432</v>
      </c>
    </row>
    <row r="142" spans="1:8" ht="11.25">
      <c r="A142" s="9" t="s">
        <v>143</v>
      </c>
      <c r="B142" s="10">
        <f>+(B141*0.5)/2</f>
        <v>9460</v>
      </c>
      <c r="C142" s="10">
        <f>+(C141*0.4)/2</f>
        <v>14256</v>
      </c>
      <c r="D142" s="10">
        <f>+D141</f>
        <v>0</v>
      </c>
      <c r="E142" s="10">
        <f>+(E141*0.5)/2</f>
        <v>0</v>
      </c>
      <c r="F142" s="10">
        <f>+F141</f>
        <v>0</v>
      </c>
      <c r="G142" s="6"/>
      <c r="H142" s="13">
        <f>SUM(B142:F142)</f>
        <v>23716</v>
      </c>
    </row>
    <row r="143" spans="1:8" ht="11.25">
      <c r="A143" s="9" t="s">
        <v>144</v>
      </c>
      <c r="B143" s="5">
        <f>+B142</f>
        <v>9460</v>
      </c>
      <c r="C143" s="5">
        <f>+C142</f>
        <v>14256</v>
      </c>
      <c r="D143" s="6">
        <v>0</v>
      </c>
      <c r="E143" s="5">
        <f>+E142</f>
        <v>0</v>
      </c>
      <c r="F143" s="6">
        <v>0</v>
      </c>
      <c r="G143" s="6"/>
      <c r="H143" s="11">
        <f>SUM(B143:F143)</f>
        <v>23716</v>
      </c>
    </row>
    <row r="144" spans="1:8" ht="11.25">
      <c r="A144" s="2" t="s">
        <v>57</v>
      </c>
      <c r="B144" s="6">
        <v>194480</v>
      </c>
      <c r="C144" s="6">
        <v>870320</v>
      </c>
      <c r="D144" s="6">
        <v>0</v>
      </c>
      <c r="E144" s="6">
        <v>0</v>
      </c>
      <c r="F144" s="6">
        <v>0</v>
      </c>
      <c r="G144" s="6">
        <v>1064800</v>
      </c>
      <c r="H144" s="12">
        <f>+H145+H146</f>
        <v>445368</v>
      </c>
    </row>
    <row r="145" spans="1:8" ht="11.25">
      <c r="A145" s="9" t="s">
        <v>143</v>
      </c>
      <c r="B145" s="10">
        <f>+(B144*0.5)/2</f>
        <v>48620</v>
      </c>
      <c r="C145" s="10">
        <f>+(C144*0.4)/2</f>
        <v>174064</v>
      </c>
      <c r="D145" s="10">
        <f>+D144</f>
        <v>0</v>
      </c>
      <c r="E145" s="10">
        <f>+(E144*0.5)/2</f>
        <v>0</v>
      </c>
      <c r="F145" s="10">
        <f>+F144</f>
        <v>0</v>
      </c>
      <c r="G145" s="6"/>
      <c r="H145" s="13">
        <f>SUM(B145:F145)</f>
        <v>222684</v>
      </c>
    </row>
    <row r="146" spans="1:8" ht="11.25">
      <c r="A146" s="9" t="s">
        <v>144</v>
      </c>
      <c r="B146" s="5">
        <f>+B145</f>
        <v>48620</v>
      </c>
      <c r="C146" s="5">
        <f>+C145</f>
        <v>174064</v>
      </c>
      <c r="D146" s="6">
        <v>0</v>
      </c>
      <c r="E146" s="5">
        <f>+E145</f>
        <v>0</v>
      </c>
      <c r="F146" s="6">
        <v>0</v>
      </c>
      <c r="G146" s="6"/>
      <c r="H146" s="11">
        <f>SUM(B146:F146)</f>
        <v>222684</v>
      </c>
    </row>
    <row r="147" spans="1:8" ht="11.25">
      <c r="A147" s="2" t="s">
        <v>58</v>
      </c>
      <c r="B147" s="6">
        <v>0</v>
      </c>
      <c r="C147" s="6">
        <v>81840</v>
      </c>
      <c r="D147" s="6">
        <v>0</v>
      </c>
      <c r="E147" s="6">
        <v>0</v>
      </c>
      <c r="F147" s="6">
        <v>0</v>
      </c>
      <c r="G147" s="6">
        <v>81840</v>
      </c>
      <c r="H147" s="12">
        <f>+H148+H149</f>
        <v>32736</v>
      </c>
    </row>
    <row r="148" spans="1:8" ht="11.25">
      <c r="A148" s="9" t="s">
        <v>143</v>
      </c>
      <c r="B148" s="10">
        <f>+(B147*0.5)/2</f>
        <v>0</v>
      </c>
      <c r="C148" s="10">
        <f>+(C147*0.4)/2</f>
        <v>16368</v>
      </c>
      <c r="D148" s="10">
        <f>+D147</f>
        <v>0</v>
      </c>
      <c r="E148" s="10">
        <f>+(E147*0.5)/2</f>
        <v>0</v>
      </c>
      <c r="F148" s="10">
        <f>+F147</f>
        <v>0</v>
      </c>
      <c r="G148" s="6"/>
      <c r="H148" s="13">
        <f>SUM(B148:F148)</f>
        <v>16368</v>
      </c>
    </row>
    <row r="149" spans="1:8" ht="11.25">
      <c r="A149" s="9" t="s">
        <v>144</v>
      </c>
      <c r="B149" s="5">
        <f>+B148</f>
        <v>0</v>
      </c>
      <c r="C149" s="5">
        <f>+C148</f>
        <v>16368</v>
      </c>
      <c r="D149" s="6">
        <v>0</v>
      </c>
      <c r="E149" s="5">
        <f>+E148</f>
        <v>0</v>
      </c>
      <c r="F149" s="6">
        <v>0</v>
      </c>
      <c r="G149" s="6"/>
      <c r="H149" s="11">
        <f>SUM(B149:F149)</f>
        <v>16368</v>
      </c>
    </row>
    <row r="150" spans="1:8" ht="11.25">
      <c r="A150" s="2" t="s">
        <v>59</v>
      </c>
      <c r="B150" s="6">
        <v>0</v>
      </c>
      <c r="C150" s="6">
        <v>51920</v>
      </c>
      <c r="D150" s="6">
        <v>0</v>
      </c>
      <c r="E150" s="6">
        <v>0</v>
      </c>
      <c r="F150" s="6">
        <v>0</v>
      </c>
      <c r="G150" s="6">
        <v>51920</v>
      </c>
      <c r="H150" s="12">
        <f>+H151+H152</f>
        <v>20768</v>
      </c>
    </row>
    <row r="151" spans="1:8" ht="11.25">
      <c r="A151" s="9" t="s">
        <v>143</v>
      </c>
      <c r="B151" s="10">
        <f>+(B150*0.5)/2</f>
        <v>0</v>
      </c>
      <c r="C151" s="10">
        <f>+(C150*0.4)/2</f>
        <v>10384</v>
      </c>
      <c r="D151" s="10">
        <f>+D150</f>
        <v>0</v>
      </c>
      <c r="E151" s="10">
        <f>+(E150*0.5)/2</f>
        <v>0</v>
      </c>
      <c r="F151" s="10">
        <f>+F150</f>
        <v>0</v>
      </c>
      <c r="G151" s="6"/>
      <c r="H151" s="13">
        <f>SUM(B151:F151)</f>
        <v>10384</v>
      </c>
    </row>
    <row r="152" spans="1:8" ht="11.25">
      <c r="A152" s="9" t="s">
        <v>144</v>
      </c>
      <c r="B152" s="5">
        <f>+B151</f>
        <v>0</v>
      </c>
      <c r="C152" s="5">
        <f>+C151</f>
        <v>10384</v>
      </c>
      <c r="D152" s="6">
        <v>0</v>
      </c>
      <c r="E152" s="5">
        <f>+E151</f>
        <v>0</v>
      </c>
      <c r="F152" s="6">
        <v>0</v>
      </c>
      <c r="G152" s="6"/>
      <c r="H152" s="11">
        <f>SUM(B152:F152)</f>
        <v>10384</v>
      </c>
    </row>
    <row r="153" spans="1:8" ht="11.25">
      <c r="A153" s="2" t="s">
        <v>60</v>
      </c>
      <c r="B153" s="6">
        <v>29920</v>
      </c>
      <c r="C153" s="6">
        <v>474320</v>
      </c>
      <c r="D153" s="6">
        <v>0</v>
      </c>
      <c r="E153" s="6">
        <v>0</v>
      </c>
      <c r="F153" s="6">
        <v>0</v>
      </c>
      <c r="G153" s="6">
        <v>504240</v>
      </c>
      <c r="H153" s="12">
        <f>+H154+H155</f>
        <v>204688</v>
      </c>
    </row>
    <row r="154" spans="1:8" ht="11.25">
      <c r="A154" s="9" t="s">
        <v>143</v>
      </c>
      <c r="B154" s="10">
        <f>+(B153*0.5)/2</f>
        <v>7480</v>
      </c>
      <c r="C154" s="10">
        <f>+(C153*0.4)/2</f>
        <v>94864</v>
      </c>
      <c r="D154" s="10">
        <f>+D153</f>
        <v>0</v>
      </c>
      <c r="E154" s="10">
        <f>+(E153*0.5)/2</f>
        <v>0</v>
      </c>
      <c r="F154" s="10">
        <f>+F153</f>
        <v>0</v>
      </c>
      <c r="G154" s="6"/>
      <c r="H154" s="13">
        <f>SUM(B154:F154)</f>
        <v>102344</v>
      </c>
    </row>
    <row r="155" spans="1:8" ht="11.25">
      <c r="A155" s="9" t="s">
        <v>144</v>
      </c>
      <c r="B155" s="5">
        <f>+B154</f>
        <v>7480</v>
      </c>
      <c r="C155" s="5">
        <f>+C154</f>
        <v>94864</v>
      </c>
      <c r="D155" s="6">
        <v>0</v>
      </c>
      <c r="E155" s="5">
        <f>+E154</f>
        <v>0</v>
      </c>
      <c r="F155" s="6">
        <v>0</v>
      </c>
      <c r="G155" s="6"/>
      <c r="H155" s="11">
        <f>SUM(B155:F155)</f>
        <v>102344</v>
      </c>
    </row>
    <row r="156" spans="1:8" ht="11.25">
      <c r="A156" s="2" t="s">
        <v>61</v>
      </c>
      <c r="B156" s="6">
        <v>146520</v>
      </c>
      <c r="C156" s="6">
        <v>701360</v>
      </c>
      <c r="D156" s="6">
        <v>0</v>
      </c>
      <c r="E156" s="6">
        <v>0</v>
      </c>
      <c r="F156" s="6">
        <v>0</v>
      </c>
      <c r="G156" s="6">
        <v>847880</v>
      </c>
      <c r="H156" s="12">
        <f>+H157+H158</f>
        <v>353804</v>
      </c>
    </row>
    <row r="157" spans="1:8" ht="11.25">
      <c r="A157" s="9" t="s">
        <v>143</v>
      </c>
      <c r="B157" s="10">
        <f>+(B156*0.5)/2</f>
        <v>36630</v>
      </c>
      <c r="C157" s="10">
        <f>+(C156*0.4)/2</f>
        <v>140272</v>
      </c>
      <c r="D157" s="10">
        <f>+D156</f>
        <v>0</v>
      </c>
      <c r="E157" s="10">
        <f>+(E156*0.5)/2</f>
        <v>0</v>
      </c>
      <c r="F157" s="10">
        <f>+F156</f>
        <v>0</v>
      </c>
      <c r="G157" s="6"/>
      <c r="H157" s="13">
        <f>SUM(B157:F157)</f>
        <v>176902</v>
      </c>
    </row>
    <row r="158" spans="1:8" ht="11.25">
      <c r="A158" s="9" t="s">
        <v>144</v>
      </c>
      <c r="B158" s="5">
        <f>+B157</f>
        <v>36630</v>
      </c>
      <c r="C158" s="5">
        <f>+C157</f>
        <v>140272</v>
      </c>
      <c r="D158" s="6">
        <v>0</v>
      </c>
      <c r="E158" s="5">
        <f>+E157</f>
        <v>0</v>
      </c>
      <c r="F158" s="6">
        <v>0</v>
      </c>
      <c r="G158" s="6"/>
      <c r="H158" s="11">
        <f>SUM(B158:F158)</f>
        <v>176902</v>
      </c>
    </row>
    <row r="159" spans="1:8" ht="11.25">
      <c r="A159" s="2" t="s">
        <v>62</v>
      </c>
      <c r="B159" s="6">
        <v>0</v>
      </c>
      <c r="C159" s="6">
        <v>20240</v>
      </c>
      <c r="D159" s="6">
        <v>0</v>
      </c>
      <c r="E159" s="6">
        <v>0</v>
      </c>
      <c r="F159" s="6">
        <v>0</v>
      </c>
      <c r="G159" s="6">
        <v>20240</v>
      </c>
      <c r="H159" s="12">
        <f>+H160+H161</f>
        <v>8096</v>
      </c>
    </row>
    <row r="160" spans="1:8" ht="11.25">
      <c r="A160" s="9" t="s">
        <v>143</v>
      </c>
      <c r="B160" s="10">
        <f>+(B159*0.5)/2</f>
        <v>0</v>
      </c>
      <c r="C160" s="10">
        <f>+(C159*0.4)/2</f>
        <v>4048</v>
      </c>
      <c r="D160" s="10">
        <f>+D159</f>
        <v>0</v>
      </c>
      <c r="E160" s="10">
        <f>+(E159*0.5)/2</f>
        <v>0</v>
      </c>
      <c r="F160" s="10">
        <f>+F159</f>
        <v>0</v>
      </c>
      <c r="G160" s="6"/>
      <c r="H160" s="13">
        <f>SUM(B160:F160)</f>
        <v>4048</v>
      </c>
    </row>
    <row r="161" spans="1:8" ht="11.25">
      <c r="A161" s="9" t="s">
        <v>144</v>
      </c>
      <c r="B161" s="5">
        <f>+B160</f>
        <v>0</v>
      </c>
      <c r="C161" s="5">
        <f>+C160</f>
        <v>4048</v>
      </c>
      <c r="D161" s="6">
        <v>0</v>
      </c>
      <c r="E161" s="5">
        <f>+E160</f>
        <v>0</v>
      </c>
      <c r="F161" s="6">
        <v>0</v>
      </c>
      <c r="G161" s="6"/>
      <c r="H161" s="11">
        <f>SUM(B161:F161)</f>
        <v>4048</v>
      </c>
    </row>
    <row r="162" spans="1:8" ht="11.25">
      <c r="A162" s="2" t="s">
        <v>63</v>
      </c>
      <c r="B162" s="6">
        <v>388960</v>
      </c>
      <c r="C162" s="6">
        <v>469920</v>
      </c>
      <c r="D162" s="6">
        <v>0</v>
      </c>
      <c r="E162" s="6">
        <v>0</v>
      </c>
      <c r="F162" s="6">
        <v>0</v>
      </c>
      <c r="G162" s="6">
        <v>858880</v>
      </c>
      <c r="H162" s="12">
        <f>+H163+H164</f>
        <v>382448</v>
      </c>
    </row>
    <row r="163" spans="1:8" ht="11.25">
      <c r="A163" s="9" t="s">
        <v>143</v>
      </c>
      <c r="B163" s="10">
        <f>+(B162*0.5)/2</f>
        <v>97240</v>
      </c>
      <c r="C163" s="10">
        <f>+(C162*0.4)/2</f>
        <v>93984</v>
      </c>
      <c r="D163" s="10">
        <f>+D162</f>
        <v>0</v>
      </c>
      <c r="E163" s="10">
        <f>+(E162*0.5)/2</f>
        <v>0</v>
      </c>
      <c r="F163" s="10">
        <f>+F162</f>
        <v>0</v>
      </c>
      <c r="G163" s="6"/>
      <c r="H163" s="13">
        <f>SUM(B163:F163)</f>
        <v>191224</v>
      </c>
    </row>
    <row r="164" spans="1:8" ht="11.25">
      <c r="A164" s="9" t="s">
        <v>144</v>
      </c>
      <c r="B164" s="5">
        <f>+B163</f>
        <v>97240</v>
      </c>
      <c r="C164" s="5">
        <f>+C163</f>
        <v>93984</v>
      </c>
      <c r="D164" s="6">
        <v>0</v>
      </c>
      <c r="E164" s="5">
        <f>+E163</f>
        <v>0</v>
      </c>
      <c r="F164" s="6">
        <v>0</v>
      </c>
      <c r="G164" s="6"/>
      <c r="H164" s="11">
        <f>SUM(B164:F164)</f>
        <v>191224</v>
      </c>
    </row>
    <row r="165" spans="1:8" ht="11.25">
      <c r="A165" s="2" t="s">
        <v>64</v>
      </c>
      <c r="B165" s="6">
        <v>85360</v>
      </c>
      <c r="C165" s="6">
        <v>264000</v>
      </c>
      <c r="D165" s="6">
        <v>0</v>
      </c>
      <c r="E165" s="6">
        <v>0</v>
      </c>
      <c r="F165" s="6">
        <v>0</v>
      </c>
      <c r="G165" s="6">
        <v>349360</v>
      </c>
      <c r="H165" s="12">
        <f>+H166+H167</f>
        <v>148280</v>
      </c>
    </row>
    <row r="166" spans="1:8" ht="11.25">
      <c r="A166" s="9" t="s">
        <v>143</v>
      </c>
      <c r="B166" s="10">
        <f>+(B165*0.5)/2</f>
        <v>21340</v>
      </c>
      <c r="C166" s="10">
        <f>+(C165*0.4)/2</f>
        <v>52800</v>
      </c>
      <c r="D166" s="10">
        <f>+D165</f>
        <v>0</v>
      </c>
      <c r="E166" s="10">
        <f>+(E165*0.5)/2</f>
        <v>0</v>
      </c>
      <c r="F166" s="10">
        <f>+F165</f>
        <v>0</v>
      </c>
      <c r="G166" s="6"/>
      <c r="H166" s="13">
        <f>SUM(B166:F166)</f>
        <v>74140</v>
      </c>
    </row>
    <row r="167" spans="1:8" ht="11.25">
      <c r="A167" s="9" t="s">
        <v>144</v>
      </c>
      <c r="B167" s="5">
        <f>+B166</f>
        <v>21340</v>
      </c>
      <c r="C167" s="5">
        <f>+C166</f>
        <v>52800</v>
      </c>
      <c r="D167" s="6">
        <v>0</v>
      </c>
      <c r="E167" s="5">
        <f>+E166</f>
        <v>0</v>
      </c>
      <c r="F167" s="6">
        <v>0</v>
      </c>
      <c r="G167" s="6"/>
      <c r="H167" s="11">
        <f>SUM(B167:F167)</f>
        <v>74140</v>
      </c>
    </row>
    <row r="168" spans="1:8" ht="11.25">
      <c r="A168" s="2" t="s">
        <v>65</v>
      </c>
      <c r="B168" s="6">
        <v>0</v>
      </c>
      <c r="C168" s="6">
        <v>1154120</v>
      </c>
      <c r="D168" s="6">
        <v>0</v>
      </c>
      <c r="E168" s="6">
        <v>0</v>
      </c>
      <c r="F168" s="6">
        <v>0</v>
      </c>
      <c r="G168" s="6">
        <v>1154120</v>
      </c>
      <c r="H168" s="12">
        <f>+H169+H170</f>
        <v>461648</v>
      </c>
    </row>
    <row r="169" spans="1:8" ht="11.25">
      <c r="A169" s="9" t="s">
        <v>143</v>
      </c>
      <c r="B169" s="10">
        <f>+(B168*0.5)/2</f>
        <v>0</v>
      </c>
      <c r="C169" s="10">
        <f>+(C168*0.4)/2</f>
        <v>230824</v>
      </c>
      <c r="D169" s="10">
        <f>+D168</f>
        <v>0</v>
      </c>
      <c r="E169" s="10">
        <f>+(E168*0.5)/2</f>
        <v>0</v>
      </c>
      <c r="F169" s="10">
        <f>+F168</f>
        <v>0</v>
      </c>
      <c r="G169" s="6"/>
      <c r="H169" s="13">
        <f>SUM(B169:F169)</f>
        <v>230824</v>
      </c>
    </row>
    <row r="170" spans="1:8" ht="11.25">
      <c r="A170" s="9" t="s">
        <v>144</v>
      </c>
      <c r="B170" s="5">
        <f>+B169</f>
        <v>0</v>
      </c>
      <c r="C170" s="5">
        <f>+C169</f>
        <v>230824</v>
      </c>
      <c r="D170" s="6">
        <v>0</v>
      </c>
      <c r="E170" s="5">
        <f>+E169</f>
        <v>0</v>
      </c>
      <c r="F170" s="6">
        <v>0</v>
      </c>
      <c r="G170" s="6"/>
      <c r="H170" s="11">
        <f>SUM(B170:F170)</f>
        <v>230824</v>
      </c>
    </row>
    <row r="171" spans="1:8" ht="11.25">
      <c r="A171" s="2" t="s">
        <v>66</v>
      </c>
      <c r="B171" s="6">
        <v>0</v>
      </c>
      <c r="C171" s="6">
        <v>638880</v>
      </c>
      <c r="D171" s="6">
        <v>0</v>
      </c>
      <c r="E171" s="6">
        <v>0</v>
      </c>
      <c r="F171" s="6">
        <v>0</v>
      </c>
      <c r="G171" s="6">
        <v>638880</v>
      </c>
      <c r="H171" s="12">
        <f>+H172+H173</f>
        <v>255552</v>
      </c>
    </row>
    <row r="172" spans="1:8" ht="11.25">
      <c r="A172" s="9" t="s">
        <v>143</v>
      </c>
      <c r="B172" s="10">
        <f>+(B171*0.5)/2</f>
        <v>0</v>
      </c>
      <c r="C172" s="10">
        <f>+(C171*0.4)/2</f>
        <v>127776</v>
      </c>
      <c r="D172" s="10">
        <f>+D171</f>
        <v>0</v>
      </c>
      <c r="E172" s="10">
        <f>+(E171*0.5)/2</f>
        <v>0</v>
      </c>
      <c r="F172" s="10">
        <f>+F171</f>
        <v>0</v>
      </c>
      <c r="G172" s="6"/>
      <c r="H172" s="13">
        <f>SUM(B172:F172)</f>
        <v>127776</v>
      </c>
    </row>
    <row r="173" spans="1:8" ht="11.25">
      <c r="A173" s="9" t="s">
        <v>144</v>
      </c>
      <c r="B173" s="5">
        <f>+B172</f>
        <v>0</v>
      </c>
      <c r="C173" s="5">
        <f>+C172</f>
        <v>127776</v>
      </c>
      <c r="D173" s="6">
        <v>0</v>
      </c>
      <c r="E173" s="5">
        <f>+E172</f>
        <v>0</v>
      </c>
      <c r="F173" s="6">
        <v>0</v>
      </c>
      <c r="G173" s="6"/>
      <c r="H173" s="11">
        <f>SUM(B173:F173)</f>
        <v>127776</v>
      </c>
    </row>
    <row r="174" spans="1:8" ht="11.25">
      <c r="A174" s="2" t="s">
        <v>67</v>
      </c>
      <c r="B174" s="6">
        <v>0</v>
      </c>
      <c r="C174" s="6">
        <v>623040</v>
      </c>
      <c r="D174" s="6">
        <v>0</v>
      </c>
      <c r="E174" s="6">
        <v>0</v>
      </c>
      <c r="F174" s="6">
        <v>0</v>
      </c>
      <c r="G174" s="6">
        <v>623040</v>
      </c>
      <c r="H174" s="12">
        <f>+H175+H176</f>
        <v>249216</v>
      </c>
    </row>
    <row r="175" spans="1:8" ht="11.25">
      <c r="A175" s="9" t="s">
        <v>143</v>
      </c>
      <c r="B175" s="10">
        <f>+(B174*0.5)/2</f>
        <v>0</v>
      </c>
      <c r="C175" s="10">
        <f>+(C174*0.4)/2</f>
        <v>124608</v>
      </c>
      <c r="D175" s="10">
        <f>+D174</f>
        <v>0</v>
      </c>
      <c r="E175" s="10">
        <f>+(E174*0.5)/2</f>
        <v>0</v>
      </c>
      <c r="F175" s="10">
        <f>+F174</f>
        <v>0</v>
      </c>
      <c r="G175" s="6"/>
      <c r="H175" s="13">
        <f>SUM(B175:F175)</f>
        <v>124608</v>
      </c>
    </row>
    <row r="176" spans="1:8" ht="11.25">
      <c r="A176" s="9" t="s">
        <v>144</v>
      </c>
      <c r="B176" s="5">
        <f>+B175</f>
        <v>0</v>
      </c>
      <c r="C176" s="5">
        <f>+C175</f>
        <v>124608</v>
      </c>
      <c r="D176" s="6">
        <v>0</v>
      </c>
      <c r="E176" s="5">
        <f>+E175</f>
        <v>0</v>
      </c>
      <c r="F176" s="6">
        <v>0</v>
      </c>
      <c r="G176" s="6"/>
      <c r="H176" s="11">
        <f>SUM(B176:F176)</f>
        <v>124608</v>
      </c>
    </row>
    <row r="177" spans="1:8" ht="11.25">
      <c r="A177" s="2" t="s">
        <v>68</v>
      </c>
      <c r="B177" s="6">
        <v>51040</v>
      </c>
      <c r="C177" s="6">
        <v>491040</v>
      </c>
      <c r="D177" s="6">
        <v>0</v>
      </c>
      <c r="E177" s="6">
        <v>0</v>
      </c>
      <c r="F177" s="6">
        <v>0</v>
      </c>
      <c r="G177" s="6">
        <v>542080</v>
      </c>
      <c r="H177" s="12">
        <f>+H178+H179</f>
        <v>221936</v>
      </c>
    </row>
    <row r="178" spans="1:8" ht="11.25">
      <c r="A178" s="9" t="s">
        <v>143</v>
      </c>
      <c r="B178" s="10">
        <f>+(B177*0.5)/2</f>
        <v>12760</v>
      </c>
      <c r="C178" s="10">
        <f>+(C177*0.4)/2</f>
        <v>98208</v>
      </c>
      <c r="D178" s="10">
        <f>+D177</f>
        <v>0</v>
      </c>
      <c r="E178" s="10">
        <f>+(E177*0.5)/2</f>
        <v>0</v>
      </c>
      <c r="F178" s="10">
        <f>+F177</f>
        <v>0</v>
      </c>
      <c r="G178" s="6"/>
      <c r="H178" s="13">
        <f>SUM(B178:F178)</f>
        <v>110968</v>
      </c>
    </row>
    <row r="179" spans="1:8" ht="11.25">
      <c r="A179" s="9" t="s">
        <v>144</v>
      </c>
      <c r="B179" s="5">
        <f>+B178</f>
        <v>12760</v>
      </c>
      <c r="C179" s="5">
        <f>+C178</f>
        <v>98208</v>
      </c>
      <c r="D179" s="6">
        <v>0</v>
      </c>
      <c r="E179" s="5">
        <f>+E178</f>
        <v>0</v>
      </c>
      <c r="F179" s="6">
        <v>0</v>
      </c>
      <c r="G179" s="6"/>
      <c r="H179" s="11">
        <f>SUM(B179:F179)</f>
        <v>110968</v>
      </c>
    </row>
    <row r="180" spans="1:8" ht="11.25">
      <c r="A180" s="2" t="s">
        <v>70</v>
      </c>
      <c r="B180" s="6">
        <v>25520</v>
      </c>
      <c r="C180" s="6">
        <v>3520</v>
      </c>
      <c r="D180" s="6">
        <v>0</v>
      </c>
      <c r="E180" s="6">
        <v>0</v>
      </c>
      <c r="F180" s="6">
        <v>0</v>
      </c>
      <c r="G180" s="6">
        <v>29040</v>
      </c>
      <c r="H180" s="12">
        <f>+H181+H182</f>
        <v>14168</v>
      </c>
    </row>
    <row r="181" spans="1:8" ht="11.25">
      <c r="A181" s="9" t="s">
        <v>143</v>
      </c>
      <c r="B181" s="10">
        <f>+(B180*0.5)/2</f>
        <v>6380</v>
      </c>
      <c r="C181" s="10">
        <f>+(C180*0.4)/2</f>
        <v>704</v>
      </c>
      <c r="D181" s="10">
        <f>+D180</f>
        <v>0</v>
      </c>
      <c r="E181" s="10">
        <f>+(E180*0.5)/2</f>
        <v>0</v>
      </c>
      <c r="F181" s="10">
        <f>+F180</f>
        <v>0</v>
      </c>
      <c r="G181" s="6"/>
      <c r="H181" s="13">
        <f>SUM(B181:F181)</f>
        <v>7084</v>
      </c>
    </row>
    <row r="182" spans="1:8" ht="11.25">
      <c r="A182" s="9" t="s">
        <v>144</v>
      </c>
      <c r="B182" s="5">
        <f>+B181</f>
        <v>6380</v>
      </c>
      <c r="C182" s="5">
        <f>+C181</f>
        <v>704</v>
      </c>
      <c r="D182" s="6">
        <v>0</v>
      </c>
      <c r="E182" s="5">
        <f>+E181</f>
        <v>0</v>
      </c>
      <c r="F182" s="6">
        <v>0</v>
      </c>
      <c r="G182" s="6"/>
      <c r="H182" s="11">
        <f>SUM(B182:F182)</f>
        <v>7084</v>
      </c>
    </row>
    <row r="183" spans="1:8" ht="11.25">
      <c r="A183" s="2" t="s">
        <v>71</v>
      </c>
      <c r="B183" s="6">
        <v>22000</v>
      </c>
      <c r="C183" s="6">
        <v>29040</v>
      </c>
      <c r="D183" s="6">
        <v>0</v>
      </c>
      <c r="E183" s="6">
        <v>0</v>
      </c>
      <c r="F183" s="6">
        <v>0</v>
      </c>
      <c r="G183" s="6">
        <v>51040</v>
      </c>
      <c r="H183" s="12">
        <f>+H184+H185</f>
        <v>22616</v>
      </c>
    </row>
    <row r="184" spans="1:8" ht="11.25">
      <c r="A184" s="9" t="s">
        <v>143</v>
      </c>
      <c r="B184" s="10">
        <f>+(B183*0.5)/2</f>
        <v>5500</v>
      </c>
      <c r="C184" s="10">
        <f>+(C183*0.4)/2</f>
        <v>5808</v>
      </c>
      <c r="D184" s="10">
        <f>+D183</f>
        <v>0</v>
      </c>
      <c r="E184" s="10">
        <f>+(E183*0.5)/2</f>
        <v>0</v>
      </c>
      <c r="F184" s="10">
        <f>+F183</f>
        <v>0</v>
      </c>
      <c r="G184" s="6"/>
      <c r="H184" s="13">
        <f>SUM(B184:F184)</f>
        <v>11308</v>
      </c>
    </row>
    <row r="185" spans="1:8" ht="11.25">
      <c r="A185" s="9" t="s">
        <v>144</v>
      </c>
      <c r="B185" s="5">
        <f>+B184</f>
        <v>5500</v>
      </c>
      <c r="C185" s="5">
        <f>+C184</f>
        <v>5808</v>
      </c>
      <c r="D185" s="6">
        <v>0</v>
      </c>
      <c r="E185" s="5">
        <f>+E184</f>
        <v>0</v>
      </c>
      <c r="F185" s="6">
        <v>0</v>
      </c>
      <c r="G185" s="6"/>
      <c r="H185" s="11">
        <f>SUM(B185:F185)</f>
        <v>11308</v>
      </c>
    </row>
    <row r="186" spans="1:8" ht="11.25">
      <c r="A186" s="2" t="s">
        <v>72</v>
      </c>
      <c r="B186" s="6">
        <v>0</v>
      </c>
      <c r="C186" s="6">
        <v>66000</v>
      </c>
      <c r="D186" s="6">
        <v>0</v>
      </c>
      <c r="E186" s="6">
        <v>0</v>
      </c>
      <c r="F186" s="6">
        <v>0</v>
      </c>
      <c r="G186" s="6">
        <v>66000</v>
      </c>
      <c r="H186" s="12">
        <f>+H187+H188</f>
        <v>26400</v>
      </c>
    </row>
    <row r="187" spans="1:8" ht="11.25">
      <c r="A187" s="9" t="s">
        <v>143</v>
      </c>
      <c r="B187" s="10">
        <f>+(B186*0.5)/2</f>
        <v>0</v>
      </c>
      <c r="C187" s="10">
        <f>+(C186*0.4)/2</f>
        <v>13200</v>
      </c>
      <c r="D187" s="10">
        <f>+D186</f>
        <v>0</v>
      </c>
      <c r="E187" s="10">
        <f>+(E186*0.5)/2</f>
        <v>0</v>
      </c>
      <c r="F187" s="10">
        <f>+F186</f>
        <v>0</v>
      </c>
      <c r="G187" s="6"/>
      <c r="H187" s="13">
        <f>SUM(B187:F187)</f>
        <v>13200</v>
      </c>
    </row>
    <row r="188" spans="1:8" ht="11.25">
      <c r="A188" s="9" t="s">
        <v>144</v>
      </c>
      <c r="B188" s="5">
        <f>+B187</f>
        <v>0</v>
      </c>
      <c r="C188" s="5">
        <f>+C187</f>
        <v>13200</v>
      </c>
      <c r="D188" s="6">
        <v>0</v>
      </c>
      <c r="E188" s="5">
        <f>+E187</f>
        <v>0</v>
      </c>
      <c r="F188" s="6">
        <v>0</v>
      </c>
      <c r="G188" s="6"/>
      <c r="H188" s="11">
        <f>SUM(B188:F188)</f>
        <v>13200</v>
      </c>
    </row>
    <row r="189" spans="1:8" ht="11.25">
      <c r="A189" s="2" t="s">
        <v>73</v>
      </c>
      <c r="B189" s="6">
        <v>25520</v>
      </c>
      <c r="C189" s="6">
        <v>15840</v>
      </c>
      <c r="D189" s="6">
        <v>0</v>
      </c>
      <c r="E189" s="6">
        <v>0</v>
      </c>
      <c r="F189" s="6">
        <v>0</v>
      </c>
      <c r="G189" s="6">
        <v>41360</v>
      </c>
      <c r="H189" s="12">
        <f>+H190+H191</f>
        <v>19096</v>
      </c>
    </row>
    <row r="190" spans="1:8" ht="11.25">
      <c r="A190" s="9" t="s">
        <v>143</v>
      </c>
      <c r="B190" s="10">
        <f>+(B189*0.5)/2</f>
        <v>6380</v>
      </c>
      <c r="C190" s="10">
        <f>+(C189*0.4)/2</f>
        <v>3168</v>
      </c>
      <c r="D190" s="10">
        <f>+D189</f>
        <v>0</v>
      </c>
      <c r="E190" s="10">
        <f>+(E189*0.5)/2</f>
        <v>0</v>
      </c>
      <c r="F190" s="10">
        <f>+F189</f>
        <v>0</v>
      </c>
      <c r="G190" s="6"/>
      <c r="H190" s="13">
        <f>SUM(B190:F190)</f>
        <v>9548</v>
      </c>
    </row>
    <row r="191" spans="1:8" ht="11.25">
      <c r="A191" s="9" t="s">
        <v>144</v>
      </c>
      <c r="B191" s="5">
        <f>+B190</f>
        <v>6380</v>
      </c>
      <c r="C191" s="5">
        <f>+C190</f>
        <v>3168</v>
      </c>
      <c r="D191" s="6">
        <v>0</v>
      </c>
      <c r="E191" s="5">
        <f>+E190</f>
        <v>0</v>
      </c>
      <c r="F191" s="6">
        <v>0</v>
      </c>
      <c r="G191" s="6"/>
      <c r="H191" s="11">
        <f>SUM(B191:F191)</f>
        <v>9548</v>
      </c>
    </row>
    <row r="192" spans="1:8" ht="11.25">
      <c r="A192" s="2" t="s">
        <v>74</v>
      </c>
      <c r="B192" s="6">
        <v>5280</v>
      </c>
      <c r="C192" s="6">
        <v>13200</v>
      </c>
      <c r="D192" s="6">
        <v>0</v>
      </c>
      <c r="E192" s="6">
        <v>0</v>
      </c>
      <c r="F192" s="6">
        <v>0</v>
      </c>
      <c r="G192" s="6">
        <v>18480</v>
      </c>
      <c r="H192" s="12">
        <f>+H193+H194</f>
        <v>7920</v>
      </c>
    </row>
    <row r="193" spans="1:8" ht="11.25">
      <c r="A193" s="9" t="s">
        <v>143</v>
      </c>
      <c r="B193" s="10">
        <f>+(B192*0.5)/2</f>
        <v>1320</v>
      </c>
      <c r="C193" s="10">
        <f>+(C192*0.4)/2</f>
        <v>2640</v>
      </c>
      <c r="D193" s="10">
        <f>+D192</f>
        <v>0</v>
      </c>
      <c r="E193" s="10">
        <f>+(E192*0.5)/2</f>
        <v>0</v>
      </c>
      <c r="F193" s="10">
        <f>+F192</f>
        <v>0</v>
      </c>
      <c r="G193" s="6"/>
      <c r="H193" s="13">
        <f>SUM(B193:F193)</f>
        <v>3960</v>
      </c>
    </row>
    <row r="194" spans="1:8" ht="11.25">
      <c r="A194" s="9" t="s">
        <v>144</v>
      </c>
      <c r="B194" s="5">
        <f>+B193</f>
        <v>1320</v>
      </c>
      <c r="C194" s="5">
        <f>+C193</f>
        <v>2640</v>
      </c>
      <c r="D194" s="6">
        <v>0</v>
      </c>
      <c r="E194" s="5">
        <f>+E193</f>
        <v>0</v>
      </c>
      <c r="F194" s="6">
        <v>0</v>
      </c>
      <c r="G194" s="6"/>
      <c r="H194" s="11">
        <f>SUM(B194:F194)</f>
        <v>3960</v>
      </c>
    </row>
    <row r="195" spans="1:8" ht="11.25">
      <c r="A195" s="2" t="s">
        <v>75</v>
      </c>
      <c r="B195" s="6">
        <v>0</v>
      </c>
      <c r="C195" s="6">
        <v>70400</v>
      </c>
      <c r="D195" s="6">
        <v>0</v>
      </c>
      <c r="E195" s="6">
        <v>0</v>
      </c>
      <c r="F195" s="6">
        <v>0</v>
      </c>
      <c r="G195" s="6">
        <v>70400</v>
      </c>
      <c r="H195" s="12">
        <f>+H196+H197</f>
        <v>28160</v>
      </c>
    </row>
    <row r="196" spans="1:8" ht="11.25">
      <c r="A196" s="9" t="s">
        <v>143</v>
      </c>
      <c r="B196" s="10">
        <f>+(B195*0.5)/2</f>
        <v>0</v>
      </c>
      <c r="C196" s="10">
        <f>+(C195*0.4)/2</f>
        <v>14080</v>
      </c>
      <c r="D196" s="10">
        <f>+D195</f>
        <v>0</v>
      </c>
      <c r="E196" s="10">
        <f>+(E195*0.5)/2</f>
        <v>0</v>
      </c>
      <c r="F196" s="10">
        <f>+F195</f>
        <v>0</v>
      </c>
      <c r="G196" s="6"/>
      <c r="H196" s="13">
        <f>SUM(B196:F196)</f>
        <v>14080</v>
      </c>
    </row>
    <row r="197" spans="1:8" ht="11.25">
      <c r="A197" s="9" t="s">
        <v>144</v>
      </c>
      <c r="B197" s="5">
        <f>+B196</f>
        <v>0</v>
      </c>
      <c r="C197" s="5">
        <f>+C196</f>
        <v>14080</v>
      </c>
      <c r="D197" s="6">
        <v>0</v>
      </c>
      <c r="E197" s="5">
        <f>+E196</f>
        <v>0</v>
      </c>
      <c r="F197" s="6">
        <v>0</v>
      </c>
      <c r="G197" s="6"/>
      <c r="H197" s="11">
        <f>SUM(B197:F197)</f>
        <v>14080</v>
      </c>
    </row>
    <row r="198" spans="1:8" ht="11.25">
      <c r="A198" s="2" t="s">
        <v>76</v>
      </c>
      <c r="B198" s="6">
        <v>30800</v>
      </c>
      <c r="C198" s="6">
        <v>274560</v>
      </c>
      <c r="D198" s="6">
        <v>0</v>
      </c>
      <c r="E198" s="6">
        <v>0</v>
      </c>
      <c r="F198" s="6">
        <v>0</v>
      </c>
      <c r="G198" s="6">
        <v>305360</v>
      </c>
      <c r="H198" s="12">
        <f>+H199+H200</f>
        <v>125224</v>
      </c>
    </row>
    <row r="199" spans="1:8" ht="11.25">
      <c r="A199" s="9" t="s">
        <v>143</v>
      </c>
      <c r="B199" s="10">
        <f>+(B198*0.5)/2</f>
        <v>7700</v>
      </c>
      <c r="C199" s="10">
        <f>+(C198*0.4)/2</f>
        <v>54912</v>
      </c>
      <c r="D199" s="10">
        <f>+D198</f>
        <v>0</v>
      </c>
      <c r="E199" s="10">
        <f>+(E198*0.5)/2</f>
        <v>0</v>
      </c>
      <c r="F199" s="10">
        <f>+F198</f>
        <v>0</v>
      </c>
      <c r="G199" s="6"/>
      <c r="H199" s="13">
        <f>SUM(B199:F199)</f>
        <v>62612</v>
      </c>
    </row>
    <row r="200" spans="1:8" ht="11.25">
      <c r="A200" s="9" t="s">
        <v>144</v>
      </c>
      <c r="B200" s="5">
        <f>+B199</f>
        <v>7700</v>
      </c>
      <c r="C200" s="5">
        <f>+C199</f>
        <v>54912</v>
      </c>
      <c r="D200" s="6">
        <v>0</v>
      </c>
      <c r="E200" s="5">
        <f>+E199</f>
        <v>0</v>
      </c>
      <c r="F200" s="6">
        <v>0</v>
      </c>
      <c r="G200" s="6"/>
      <c r="H200" s="11">
        <f>SUM(B200:F200)</f>
        <v>62612</v>
      </c>
    </row>
    <row r="201" spans="1:8" ht="11.25">
      <c r="A201" s="2" t="s">
        <v>77</v>
      </c>
      <c r="B201" s="6">
        <v>0</v>
      </c>
      <c r="C201" s="6">
        <v>154000</v>
      </c>
      <c r="D201" s="6">
        <v>0</v>
      </c>
      <c r="E201" s="6">
        <v>0</v>
      </c>
      <c r="F201" s="6">
        <v>0</v>
      </c>
      <c r="G201" s="6">
        <v>154000</v>
      </c>
      <c r="H201" s="12">
        <f>+H202+H203</f>
        <v>61600</v>
      </c>
    </row>
    <row r="202" spans="1:8" ht="11.25">
      <c r="A202" s="9" t="s">
        <v>143</v>
      </c>
      <c r="B202" s="10">
        <f>+(B201*0.5)/2</f>
        <v>0</v>
      </c>
      <c r="C202" s="10">
        <f>+(C201*0.4)/2</f>
        <v>30800</v>
      </c>
      <c r="D202" s="10">
        <f>+D201</f>
        <v>0</v>
      </c>
      <c r="E202" s="10">
        <f>+(E201*0.5)/2</f>
        <v>0</v>
      </c>
      <c r="F202" s="10">
        <f>+F201</f>
        <v>0</v>
      </c>
      <c r="G202" s="6"/>
      <c r="H202" s="13">
        <f>SUM(B202:F202)</f>
        <v>30800</v>
      </c>
    </row>
    <row r="203" spans="1:8" ht="11.25">
      <c r="A203" s="9" t="s">
        <v>144</v>
      </c>
      <c r="B203" s="5">
        <f>+B202</f>
        <v>0</v>
      </c>
      <c r="C203" s="5">
        <f>+C202</f>
        <v>30800</v>
      </c>
      <c r="D203" s="6">
        <v>0</v>
      </c>
      <c r="E203" s="5">
        <f>+E202</f>
        <v>0</v>
      </c>
      <c r="F203" s="6">
        <v>0</v>
      </c>
      <c r="G203" s="6"/>
      <c r="H203" s="11">
        <f>SUM(B203:F203)</f>
        <v>30800</v>
      </c>
    </row>
    <row r="204" spans="1:8" ht="11.25">
      <c r="A204" s="2" t="s">
        <v>78</v>
      </c>
      <c r="B204" s="6">
        <v>92400</v>
      </c>
      <c r="C204" s="6">
        <v>225280</v>
      </c>
      <c r="D204" s="6">
        <v>0</v>
      </c>
      <c r="E204" s="6">
        <v>0</v>
      </c>
      <c r="F204" s="6">
        <v>0</v>
      </c>
      <c r="G204" s="6">
        <v>317680</v>
      </c>
      <c r="H204" s="12">
        <f>+H205+H206</f>
        <v>136312</v>
      </c>
    </row>
    <row r="205" spans="1:8" ht="11.25">
      <c r="A205" s="9" t="s">
        <v>143</v>
      </c>
      <c r="B205" s="10">
        <f>+(B204*0.5)/2</f>
        <v>23100</v>
      </c>
      <c r="C205" s="10">
        <f>+(C204*0.4)/2</f>
        <v>45056</v>
      </c>
      <c r="D205" s="10">
        <f>+D204</f>
        <v>0</v>
      </c>
      <c r="E205" s="10">
        <f>+(E204*0.5)/2</f>
        <v>0</v>
      </c>
      <c r="F205" s="10">
        <f>+F204</f>
        <v>0</v>
      </c>
      <c r="G205" s="6"/>
      <c r="H205" s="13">
        <f>SUM(B205:F205)</f>
        <v>68156</v>
      </c>
    </row>
    <row r="206" spans="1:8" ht="11.25">
      <c r="A206" s="9" t="s">
        <v>144</v>
      </c>
      <c r="B206" s="5">
        <f>+B205</f>
        <v>23100</v>
      </c>
      <c r="C206" s="5">
        <f>+C205</f>
        <v>45056</v>
      </c>
      <c r="D206" s="6">
        <v>0</v>
      </c>
      <c r="E206" s="5">
        <f>+E205</f>
        <v>0</v>
      </c>
      <c r="F206" s="6">
        <v>0</v>
      </c>
      <c r="G206" s="6"/>
      <c r="H206" s="11">
        <f>SUM(B206:F206)</f>
        <v>68156</v>
      </c>
    </row>
    <row r="207" spans="1:8" ht="11.25">
      <c r="A207" s="2" t="s">
        <v>79</v>
      </c>
      <c r="B207" s="6">
        <v>35200</v>
      </c>
      <c r="C207" s="6">
        <v>32560</v>
      </c>
      <c r="D207" s="6">
        <v>0</v>
      </c>
      <c r="E207" s="6">
        <v>0</v>
      </c>
      <c r="F207" s="6">
        <v>0</v>
      </c>
      <c r="G207" s="6">
        <v>67760</v>
      </c>
      <c r="H207" s="12">
        <f>+H208+H209</f>
        <v>30624</v>
      </c>
    </row>
    <row r="208" spans="1:8" ht="11.25">
      <c r="A208" s="9" t="s">
        <v>143</v>
      </c>
      <c r="B208" s="10">
        <f>+(B207*0.5)/2</f>
        <v>8800</v>
      </c>
      <c r="C208" s="10">
        <f>+(C207*0.4)/2</f>
        <v>6512</v>
      </c>
      <c r="D208" s="10">
        <f>+D207</f>
        <v>0</v>
      </c>
      <c r="E208" s="10">
        <f>+(E207*0.5)/2</f>
        <v>0</v>
      </c>
      <c r="F208" s="10">
        <f>+F207</f>
        <v>0</v>
      </c>
      <c r="G208" s="6"/>
      <c r="H208" s="13">
        <f>SUM(B208:F208)</f>
        <v>15312</v>
      </c>
    </row>
    <row r="209" spans="1:8" ht="11.25">
      <c r="A209" s="9" t="s">
        <v>144</v>
      </c>
      <c r="B209" s="5">
        <f>+B208</f>
        <v>8800</v>
      </c>
      <c r="C209" s="5">
        <f>+C208</f>
        <v>6512</v>
      </c>
      <c r="D209" s="6">
        <v>0</v>
      </c>
      <c r="E209" s="5">
        <f>+E208</f>
        <v>0</v>
      </c>
      <c r="F209" s="6">
        <v>0</v>
      </c>
      <c r="G209" s="6"/>
      <c r="H209" s="11">
        <f>SUM(B209:F209)</f>
        <v>15312</v>
      </c>
    </row>
    <row r="210" spans="1:8" ht="11.25">
      <c r="A210" s="2" t="s">
        <v>80</v>
      </c>
      <c r="B210" s="6">
        <v>20240</v>
      </c>
      <c r="C210" s="6">
        <v>46640</v>
      </c>
      <c r="D210" s="6">
        <v>0</v>
      </c>
      <c r="E210" s="6">
        <v>0</v>
      </c>
      <c r="F210" s="6">
        <v>0</v>
      </c>
      <c r="G210" s="6">
        <v>66880</v>
      </c>
      <c r="H210" s="12">
        <f>+H211+H212</f>
        <v>28776</v>
      </c>
    </row>
    <row r="211" spans="1:8" ht="11.25">
      <c r="A211" s="9" t="s">
        <v>143</v>
      </c>
      <c r="B211" s="10">
        <f>+(B210*0.5)/2</f>
        <v>5060</v>
      </c>
      <c r="C211" s="10">
        <f>+(C210*0.4)/2</f>
        <v>9328</v>
      </c>
      <c r="D211" s="10">
        <f>+D210</f>
        <v>0</v>
      </c>
      <c r="E211" s="10">
        <f>+(E210*0.5)/2</f>
        <v>0</v>
      </c>
      <c r="F211" s="10">
        <f>+F210</f>
        <v>0</v>
      </c>
      <c r="G211" s="6"/>
      <c r="H211" s="13">
        <f>SUM(B211:F211)</f>
        <v>14388</v>
      </c>
    </row>
    <row r="212" spans="1:8" ht="11.25">
      <c r="A212" s="9" t="s">
        <v>144</v>
      </c>
      <c r="B212" s="5">
        <f>+B211</f>
        <v>5060</v>
      </c>
      <c r="C212" s="5">
        <f>+C211</f>
        <v>9328</v>
      </c>
      <c r="D212" s="6">
        <v>0</v>
      </c>
      <c r="E212" s="5">
        <f>+E211</f>
        <v>0</v>
      </c>
      <c r="F212" s="6">
        <v>0</v>
      </c>
      <c r="G212" s="6"/>
      <c r="H212" s="11">
        <f>SUM(B212:F212)</f>
        <v>14388</v>
      </c>
    </row>
    <row r="213" spans="1:8" ht="11.25">
      <c r="A213" s="2" t="s">
        <v>81</v>
      </c>
      <c r="B213" s="6">
        <v>26400</v>
      </c>
      <c r="C213" s="6">
        <v>122320</v>
      </c>
      <c r="D213" s="6">
        <v>0</v>
      </c>
      <c r="E213" s="6">
        <v>0</v>
      </c>
      <c r="F213" s="6">
        <v>0</v>
      </c>
      <c r="G213" s="6">
        <v>148720</v>
      </c>
      <c r="H213" s="12">
        <f>+H214+H215</f>
        <v>62128</v>
      </c>
    </row>
    <row r="214" spans="1:8" ht="11.25">
      <c r="A214" s="9" t="s">
        <v>143</v>
      </c>
      <c r="B214" s="10">
        <f>+(B213*0.5)/2</f>
        <v>6600</v>
      </c>
      <c r="C214" s="10">
        <f>+(C213*0.4)/2</f>
        <v>24464</v>
      </c>
      <c r="D214" s="10">
        <f>+D213</f>
        <v>0</v>
      </c>
      <c r="E214" s="10">
        <f>+(E213*0.5)/2</f>
        <v>0</v>
      </c>
      <c r="F214" s="10">
        <f>+F213</f>
        <v>0</v>
      </c>
      <c r="G214" s="6"/>
      <c r="H214" s="13">
        <f>SUM(B214:F214)</f>
        <v>31064</v>
      </c>
    </row>
    <row r="215" spans="1:8" ht="11.25">
      <c r="A215" s="9" t="s">
        <v>144</v>
      </c>
      <c r="B215" s="5">
        <f>+B214</f>
        <v>6600</v>
      </c>
      <c r="C215" s="5">
        <f>+C214</f>
        <v>24464</v>
      </c>
      <c r="D215" s="6">
        <v>0</v>
      </c>
      <c r="E215" s="5">
        <f>+E214</f>
        <v>0</v>
      </c>
      <c r="F215" s="6">
        <v>0</v>
      </c>
      <c r="G215" s="6"/>
      <c r="H215" s="11">
        <f>SUM(B215:F215)</f>
        <v>31064</v>
      </c>
    </row>
    <row r="216" spans="1:8" ht="11.25">
      <c r="A216" s="2" t="s">
        <v>82</v>
      </c>
      <c r="B216" s="6">
        <v>0</v>
      </c>
      <c r="C216" s="6">
        <v>66000</v>
      </c>
      <c r="D216" s="6">
        <v>0</v>
      </c>
      <c r="E216" s="6">
        <v>0</v>
      </c>
      <c r="F216" s="6">
        <v>0</v>
      </c>
      <c r="G216" s="6">
        <v>66000</v>
      </c>
      <c r="H216" s="12">
        <f>+H217+H218</f>
        <v>26400</v>
      </c>
    </row>
    <row r="217" spans="1:8" ht="11.25">
      <c r="A217" s="9" t="s">
        <v>143</v>
      </c>
      <c r="B217" s="10">
        <f>+(B216*0.5)/2</f>
        <v>0</v>
      </c>
      <c r="C217" s="10">
        <f>+(C216*0.4)/2</f>
        <v>13200</v>
      </c>
      <c r="D217" s="10">
        <f>+D216</f>
        <v>0</v>
      </c>
      <c r="E217" s="10">
        <f>+(E216*0.5)/2</f>
        <v>0</v>
      </c>
      <c r="F217" s="10">
        <f>+F216</f>
        <v>0</v>
      </c>
      <c r="G217" s="6"/>
      <c r="H217" s="13">
        <f>SUM(B217:F217)</f>
        <v>13200</v>
      </c>
    </row>
    <row r="218" spans="1:8" ht="11.25">
      <c r="A218" s="9" t="s">
        <v>144</v>
      </c>
      <c r="B218" s="5">
        <f>+B217</f>
        <v>0</v>
      </c>
      <c r="C218" s="5">
        <f>+C217</f>
        <v>13200</v>
      </c>
      <c r="D218" s="6">
        <v>0</v>
      </c>
      <c r="E218" s="5">
        <f>+E217</f>
        <v>0</v>
      </c>
      <c r="F218" s="6">
        <v>0</v>
      </c>
      <c r="G218" s="6"/>
      <c r="H218" s="11">
        <f>SUM(B218:F218)</f>
        <v>13200</v>
      </c>
    </row>
    <row r="219" spans="1:8" ht="11.25">
      <c r="A219" s="2" t="s">
        <v>83</v>
      </c>
      <c r="B219" s="6">
        <v>18480</v>
      </c>
      <c r="C219" s="6">
        <v>214720</v>
      </c>
      <c r="D219" s="6">
        <v>0</v>
      </c>
      <c r="E219" s="6">
        <v>0</v>
      </c>
      <c r="F219" s="6">
        <v>0</v>
      </c>
      <c r="G219" s="6">
        <v>233200</v>
      </c>
      <c r="H219" s="12">
        <f>+H220+H221</f>
        <v>95128</v>
      </c>
    </row>
    <row r="220" spans="1:8" ht="11.25">
      <c r="A220" s="9" t="s">
        <v>143</v>
      </c>
      <c r="B220" s="10">
        <f>+(B219*0.5)/2</f>
        <v>4620</v>
      </c>
      <c r="C220" s="10">
        <f>+(C219*0.4)/2</f>
        <v>42944</v>
      </c>
      <c r="D220" s="10">
        <f>+D219</f>
        <v>0</v>
      </c>
      <c r="E220" s="10">
        <f>+(E219*0.5)/2</f>
        <v>0</v>
      </c>
      <c r="F220" s="10">
        <f>+F219</f>
        <v>0</v>
      </c>
      <c r="G220" s="6"/>
      <c r="H220" s="13">
        <f>SUM(B220:F220)</f>
        <v>47564</v>
      </c>
    </row>
    <row r="221" spans="1:8" ht="11.25">
      <c r="A221" s="9" t="s">
        <v>144</v>
      </c>
      <c r="B221" s="5">
        <f>+B220</f>
        <v>4620</v>
      </c>
      <c r="C221" s="5">
        <f>+C220</f>
        <v>42944</v>
      </c>
      <c r="D221" s="6">
        <v>0</v>
      </c>
      <c r="E221" s="5">
        <f>+E220</f>
        <v>0</v>
      </c>
      <c r="F221" s="6">
        <v>0</v>
      </c>
      <c r="G221" s="6"/>
      <c r="H221" s="11">
        <f>SUM(B221:F221)</f>
        <v>47564</v>
      </c>
    </row>
    <row r="222" spans="1:8" ht="11.25">
      <c r="A222" s="2" t="s">
        <v>84</v>
      </c>
      <c r="B222" s="6">
        <v>7040</v>
      </c>
      <c r="C222" s="6">
        <v>142560</v>
      </c>
      <c r="D222" s="6">
        <v>0</v>
      </c>
      <c r="E222" s="6">
        <v>0</v>
      </c>
      <c r="F222" s="6">
        <v>0</v>
      </c>
      <c r="G222" s="6">
        <v>149600</v>
      </c>
      <c r="H222" s="12">
        <f>+H223+H224</f>
        <v>60544</v>
      </c>
    </row>
    <row r="223" spans="1:8" ht="11.25">
      <c r="A223" s="9" t="s">
        <v>143</v>
      </c>
      <c r="B223" s="10">
        <f>+(B222*0.5)/2</f>
        <v>1760</v>
      </c>
      <c r="C223" s="10">
        <f>+(C222*0.4)/2</f>
        <v>28512</v>
      </c>
      <c r="D223" s="10">
        <f>+D222</f>
        <v>0</v>
      </c>
      <c r="E223" s="10">
        <f>+(E222*0.5)/2</f>
        <v>0</v>
      </c>
      <c r="F223" s="10">
        <f>+F222</f>
        <v>0</v>
      </c>
      <c r="G223" s="6"/>
      <c r="H223" s="13">
        <f>SUM(B223:F223)</f>
        <v>30272</v>
      </c>
    </row>
    <row r="224" spans="1:8" ht="11.25">
      <c r="A224" s="9" t="s">
        <v>144</v>
      </c>
      <c r="B224" s="5">
        <f>+B223</f>
        <v>1760</v>
      </c>
      <c r="C224" s="5">
        <f>+C223</f>
        <v>28512</v>
      </c>
      <c r="D224" s="6">
        <v>0</v>
      </c>
      <c r="E224" s="5">
        <f>+E223</f>
        <v>0</v>
      </c>
      <c r="F224" s="6">
        <v>0</v>
      </c>
      <c r="G224" s="6"/>
      <c r="H224" s="11">
        <f>SUM(B224:F224)</f>
        <v>30272</v>
      </c>
    </row>
    <row r="225" spans="1:8" ht="11.25">
      <c r="A225" s="2" t="s">
        <v>85</v>
      </c>
      <c r="B225" s="6">
        <v>20240</v>
      </c>
      <c r="C225" s="6">
        <v>381920</v>
      </c>
      <c r="D225" s="6">
        <v>0</v>
      </c>
      <c r="E225" s="6">
        <v>0</v>
      </c>
      <c r="F225" s="6">
        <v>0</v>
      </c>
      <c r="G225" s="6">
        <v>402160</v>
      </c>
      <c r="H225" s="12">
        <f>+H226+H227</f>
        <v>162888</v>
      </c>
    </row>
    <row r="226" spans="1:8" ht="11.25">
      <c r="A226" s="9" t="s">
        <v>143</v>
      </c>
      <c r="B226" s="10">
        <f>+(B225*0.5)/2</f>
        <v>5060</v>
      </c>
      <c r="C226" s="10">
        <f>+(C225*0.4)/2</f>
        <v>76384</v>
      </c>
      <c r="D226" s="10">
        <f>+D225</f>
        <v>0</v>
      </c>
      <c r="E226" s="10">
        <f>+(E225*0.5)/2</f>
        <v>0</v>
      </c>
      <c r="F226" s="10">
        <f>+F225</f>
        <v>0</v>
      </c>
      <c r="G226" s="6"/>
      <c r="H226" s="13">
        <f>SUM(B226:F226)</f>
        <v>81444</v>
      </c>
    </row>
    <row r="227" spans="1:8" ht="11.25">
      <c r="A227" s="9" t="s">
        <v>144</v>
      </c>
      <c r="B227" s="5">
        <f>+B226</f>
        <v>5060</v>
      </c>
      <c r="C227" s="5">
        <f>+C226</f>
        <v>76384</v>
      </c>
      <c r="D227" s="6">
        <v>0</v>
      </c>
      <c r="E227" s="5">
        <f>+E226</f>
        <v>0</v>
      </c>
      <c r="F227" s="6">
        <v>0</v>
      </c>
      <c r="G227" s="6"/>
      <c r="H227" s="11">
        <f>SUM(B227:F227)</f>
        <v>81444</v>
      </c>
    </row>
    <row r="228" spans="1:8" ht="11.25">
      <c r="A228" s="2" t="s">
        <v>86</v>
      </c>
      <c r="B228" s="6">
        <v>88440</v>
      </c>
      <c r="C228" s="6">
        <v>15840</v>
      </c>
      <c r="D228" s="6">
        <v>0</v>
      </c>
      <c r="E228" s="6">
        <v>0</v>
      </c>
      <c r="F228" s="6">
        <v>0</v>
      </c>
      <c r="G228" s="6">
        <v>104280</v>
      </c>
      <c r="H228" s="12">
        <f>+H229+H230</f>
        <v>50556</v>
      </c>
    </row>
    <row r="229" spans="1:8" ht="11.25">
      <c r="A229" s="9" t="s">
        <v>143</v>
      </c>
      <c r="B229" s="10">
        <f>+(B228*0.5)/2</f>
        <v>22110</v>
      </c>
      <c r="C229" s="10">
        <f>+(C228*0.4)/2</f>
        <v>3168</v>
      </c>
      <c r="D229" s="10">
        <f>+D228</f>
        <v>0</v>
      </c>
      <c r="E229" s="10">
        <f>+(E228*0.5)/2</f>
        <v>0</v>
      </c>
      <c r="F229" s="10">
        <f>+F228</f>
        <v>0</v>
      </c>
      <c r="G229" s="6"/>
      <c r="H229" s="13">
        <f>SUM(B229:F229)</f>
        <v>25278</v>
      </c>
    </row>
    <row r="230" spans="1:8" ht="11.25">
      <c r="A230" s="9" t="s">
        <v>144</v>
      </c>
      <c r="B230" s="5">
        <f>+B229</f>
        <v>22110</v>
      </c>
      <c r="C230" s="5">
        <f>+C229</f>
        <v>3168</v>
      </c>
      <c r="D230" s="6">
        <v>0</v>
      </c>
      <c r="E230" s="5">
        <f>+E229</f>
        <v>0</v>
      </c>
      <c r="F230" s="6">
        <v>0</v>
      </c>
      <c r="G230" s="6"/>
      <c r="H230" s="11">
        <f>SUM(B230:F230)</f>
        <v>25278</v>
      </c>
    </row>
    <row r="231" spans="1:8" ht="11.25">
      <c r="A231" s="2" t="s">
        <v>87</v>
      </c>
      <c r="B231" s="6">
        <v>45760</v>
      </c>
      <c r="C231" s="6">
        <v>343200</v>
      </c>
      <c r="D231" s="6">
        <v>0</v>
      </c>
      <c r="E231" s="6">
        <v>0</v>
      </c>
      <c r="F231" s="6">
        <v>0</v>
      </c>
      <c r="G231" s="6">
        <v>388960</v>
      </c>
      <c r="H231" s="12">
        <f>+H232+H233</f>
        <v>160160</v>
      </c>
    </row>
    <row r="232" spans="1:8" ht="11.25">
      <c r="A232" s="9" t="s">
        <v>143</v>
      </c>
      <c r="B232" s="10">
        <f>+(B231*0.5)/2</f>
        <v>11440</v>
      </c>
      <c r="C232" s="10">
        <f>+(C231*0.4)/2</f>
        <v>68640</v>
      </c>
      <c r="D232" s="10">
        <f>+D231</f>
        <v>0</v>
      </c>
      <c r="E232" s="10">
        <f>+(E231*0.5)/2</f>
        <v>0</v>
      </c>
      <c r="F232" s="10">
        <f>+F231</f>
        <v>0</v>
      </c>
      <c r="G232" s="6"/>
      <c r="H232" s="13">
        <f>SUM(B232:F232)</f>
        <v>80080</v>
      </c>
    </row>
    <row r="233" spans="1:8" ht="11.25">
      <c r="A233" s="9" t="s">
        <v>144</v>
      </c>
      <c r="B233" s="5">
        <f>+B232</f>
        <v>11440</v>
      </c>
      <c r="C233" s="5">
        <f>+C232</f>
        <v>68640</v>
      </c>
      <c r="D233" s="6">
        <v>0</v>
      </c>
      <c r="E233" s="5">
        <f>+E232</f>
        <v>0</v>
      </c>
      <c r="F233" s="6">
        <v>0</v>
      </c>
      <c r="G233" s="6"/>
      <c r="H233" s="11">
        <f>SUM(B233:F233)</f>
        <v>80080</v>
      </c>
    </row>
    <row r="234" spans="1:8" ht="11.25">
      <c r="A234" s="2" t="s">
        <v>88</v>
      </c>
      <c r="B234" s="6">
        <v>61600</v>
      </c>
      <c r="C234" s="6">
        <v>186560</v>
      </c>
      <c r="D234" s="6">
        <v>0</v>
      </c>
      <c r="E234" s="6">
        <v>0</v>
      </c>
      <c r="F234" s="6">
        <v>0</v>
      </c>
      <c r="G234" s="6">
        <v>248160</v>
      </c>
      <c r="H234" s="12">
        <f>+H235+H236</f>
        <v>105424</v>
      </c>
    </row>
    <row r="235" spans="1:8" ht="11.25">
      <c r="A235" s="9" t="s">
        <v>143</v>
      </c>
      <c r="B235" s="10">
        <f>+(B234*0.5)/2</f>
        <v>15400</v>
      </c>
      <c r="C235" s="10">
        <f>+(C234*0.4)/2</f>
        <v>37312</v>
      </c>
      <c r="D235" s="10">
        <f>+D234</f>
        <v>0</v>
      </c>
      <c r="E235" s="10">
        <f>+(E234*0.5)/2</f>
        <v>0</v>
      </c>
      <c r="F235" s="10">
        <f>+F234</f>
        <v>0</v>
      </c>
      <c r="G235" s="6"/>
      <c r="H235" s="13">
        <f>SUM(B235:F235)</f>
        <v>52712</v>
      </c>
    </row>
    <row r="236" spans="1:8" ht="11.25">
      <c r="A236" s="9" t="s">
        <v>144</v>
      </c>
      <c r="B236" s="5">
        <f>+B235</f>
        <v>15400</v>
      </c>
      <c r="C236" s="5">
        <f>+C235</f>
        <v>37312</v>
      </c>
      <c r="D236" s="6">
        <v>0</v>
      </c>
      <c r="E236" s="5">
        <f>+E235</f>
        <v>0</v>
      </c>
      <c r="F236" s="6">
        <v>0</v>
      </c>
      <c r="G236" s="6"/>
      <c r="H236" s="11">
        <f>SUM(B236:F236)</f>
        <v>52712</v>
      </c>
    </row>
    <row r="237" spans="1:8" ht="12" customHeight="1">
      <c r="A237" s="2" t="s">
        <v>89</v>
      </c>
      <c r="B237" s="6">
        <v>20240</v>
      </c>
      <c r="C237" s="6">
        <v>237600</v>
      </c>
      <c r="D237" s="6">
        <v>0</v>
      </c>
      <c r="E237" s="6">
        <v>0</v>
      </c>
      <c r="F237" s="6">
        <v>0</v>
      </c>
      <c r="G237" s="6">
        <v>257840</v>
      </c>
      <c r="H237" s="12">
        <f>+H238+H239</f>
        <v>105160</v>
      </c>
    </row>
    <row r="238" spans="1:8" ht="12" customHeight="1">
      <c r="A238" s="9" t="s">
        <v>143</v>
      </c>
      <c r="B238" s="10">
        <f>+(B237*0.5)/2</f>
        <v>5060</v>
      </c>
      <c r="C238" s="10">
        <f>+(C237*0.4)/2</f>
        <v>47520</v>
      </c>
      <c r="D238" s="10">
        <f>+D237</f>
        <v>0</v>
      </c>
      <c r="E238" s="10">
        <f>+(E237*0.5)/2</f>
        <v>0</v>
      </c>
      <c r="F238" s="10">
        <f>+F237</f>
        <v>0</v>
      </c>
      <c r="G238" s="6"/>
      <c r="H238" s="13">
        <f>SUM(B238:F238)</f>
        <v>52580</v>
      </c>
    </row>
    <row r="239" spans="1:8" ht="12" customHeight="1">
      <c r="A239" s="9" t="s">
        <v>144</v>
      </c>
      <c r="B239" s="5">
        <f>+B238</f>
        <v>5060</v>
      </c>
      <c r="C239" s="5">
        <f>+C238</f>
        <v>47520</v>
      </c>
      <c r="D239" s="6">
        <v>0</v>
      </c>
      <c r="E239" s="5">
        <f>+E238</f>
        <v>0</v>
      </c>
      <c r="F239" s="6">
        <v>0</v>
      </c>
      <c r="G239" s="6"/>
      <c r="H239" s="11">
        <f>SUM(B239:F239)</f>
        <v>52580</v>
      </c>
    </row>
    <row r="240" spans="1:8" ht="11.25">
      <c r="A240" s="2" t="s">
        <v>90</v>
      </c>
      <c r="B240" s="6">
        <v>33440</v>
      </c>
      <c r="C240" s="6">
        <v>367840</v>
      </c>
      <c r="D240" s="6">
        <v>0</v>
      </c>
      <c r="E240" s="6">
        <v>0</v>
      </c>
      <c r="F240" s="6">
        <v>0</v>
      </c>
      <c r="G240" s="6">
        <v>401280</v>
      </c>
      <c r="H240" s="12">
        <f>+H241+H242</f>
        <v>163856</v>
      </c>
    </row>
    <row r="241" spans="1:8" ht="11.25">
      <c r="A241" s="9" t="s">
        <v>143</v>
      </c>
      <c r="B241" s="10">
        <f>+(B240*0.5)/2</f>
        <v>8360</v>
      </c>
      <c r="C241" s="10">
        <f>+(C240*0.4)/2</f>
        <v>73568</v>
      </c>
      <c r="D241" s="10">
        <f>+D240</f>
        <v>0</v>
      </c>
      <c r="E241" s="10">
        <f>+(E240*0.5)/2</f>
        <v>0</v>
      </c>
      <c r="F241" s="10">
        <f>+F240</f>
        <v>0</v>
      </c>
      <c r="G241" s="6"/>
      <c r="H241" s="13">
        <f>SUM(B241:F241)</f>
        <v>81928</v>
      </c>
    </row>
    <row r="242" spans="1:8" ht="11.25">
      <c r="A242" s="9" t="s">
        <v>144</v>
      </c>
      <c r="B242" s="5">
        <f>+B241</f>
        <v>8360</v>
      </c>
      <c r="C242" s="5">
        <f>+C241</f>
        <v>73568</v>
      </c>
      <c r="D242" s="6">
        <v>0</v>
      </c>
      <c r="E242" s="5">
        <f>+E241</f>
        <v>0</v>
      </c>
      <c r="F242" s="6">
        <v>0</v>
      </c>
      <c r="G242" s="6"/>
      <c r="H242" s="11">
        <f>SUM(B242:F242)</f>
        <v>81928</v>
      </c>
    </row>
    <row r="243" spans="1:8" ht="11.25">
      <c r="A243" s="2" t="s">
        <v>91</v>
      </c>
      <c r="B243" s="6">
        <v>669487.81</v>
      </c>
      <c r="C243" s="6">
        <v>497200</v>
      </c>
      <c r="D243" s="6">
        <v>0</v>
      </c>
      <c r="E243" s="6">
        <v>0</v>
      </c>
      <c r="F243" s="6">
        <v>0</v>
      </c>
      <c r="G243" s="6">
        <v>1166687.81</v>
      </c>
      <c r="H243" s="12">
        <f>+H244+H245</f>
        <v>533623.905</v>
      </c>
    </row>
    <row r="244" spans="1:8" ht="11.25">
      <c r="A244" s="9" t="s">
        <v>143</v>
      </c>
      <c r="B244" s="10">
        <f>+(B243*0.5)/2</f>
        <v>167371.9525</v>
      </c>
      <c r="C244" s="10">
        <f>+(C243*0.4)/2</f>
        <v>99440</v>
      </c>
      <c r="D244" s="10">
        <f>+D243</f>
        <v>0</v>
      </c>
      <c r="E244" s="10">
        <f>+(E243*0.5)/2</f>
        <v>0</v>
      </c>
      <c r="F244" s="10">
        <f>+F243</f>
        <v>0</v>
      </c>
      <c r="G244" s="6"/>
      <c r="H244" s="13">
        <f>SUM(B244:F244)</f>
        <v>266811.9525</v>
      </c>
    </row>
    <row r="245" spans="1:8" ht="11.25">
      <c r="A245" s="9" t="s">
        <v>144</v>
      </c>
      <c r="B245" s="5">
        <f>+B244</f>
        <v>167371.9525</v>
      </c>
      <c r="C245" s="5">
        <f>+C244</f>
        <v>99440</v>
      </c>
      <c r="D245" s="6">
        <v>0</v>
      </c>
      <c r="E245" s="5">
        <f>+E244</f>
        <v>0</v>
      </c>
      <c r="F245" s="6">
        <v>0</v>
      </c>
      <c r="G245" s="6"/>
      <c r="H245" s="11">
        <f>SUM(B245:F245)</f>
        <v>266811.9525</v>
      </c>
    </row>
    <row r="246" spans="1:8" ht="11.25">
      <c r="A246" s="2" t="s">
        <v>92</v>
      </c>
      <c r="B246" s="6">
        <v>0</v>
      </c>
      <c r="C246" s="6">
        <v>646800</v>
      </c>
      <c r="D246" s="6">
        <v>0</v>
      </c>
      <c r="E246" s="6">
        <v>0</v>
      </c>
      <c r="F246" s="6">
        <v>0</v>
      </c>
      <c r="G246" s="6">
        <v>646800</v>
      </c>
      <c r="H246" s="12">
        <f>+H247+H248</f>
        <v>258720</v>
      </c>
    </row>
    <row r="247" spans="1:8" ht="11.25">
      <c r="A247" s="9" t="s">
        <v>143</v>
      </c>
      <c r="B247" s="10">
        <f>+(B246*0.5)/2</f>
        <v>0</v>
      </c>
      <c r="C247" s="10">
        <f>+(C246*0.4)/2</f>
        <v>129360</v>
      </c>
      <c r="D247" s="10">
        <f>+D246</f>
        <v>0</v>
      </c>
      <c r="E247" s="10">
        <f>+(E246*0.5)/2</f>
        <v>0</v>
      </c>
      <c r="F247" s="10">
        <f>+F246</f>
        <v>0</v>
      </c>
      <c r="G247" s="6"/>
      <c r="H247" s="13">
        <f>SUM(B247:F247)</f>
        <v>129360</v>
      </c>
    </row>
    <row r="248" spans="1:8" ht="11.25">
      <c r="A248" s="9" t="s">
        <v>144</v>
      </c>
      <c r="B248" s="5">
        <f>+B247</f>
        <v>0</v>
      </c>
      <c r="C248" s="5">
        <f>+C247</f>
        <v>129360</v>
      </c>
      <c r="D248" s="6">
        <v>0</v>
      </c>
      <c r="E248" s="5">
        <f>+E247</f>
        <v>0</v>
      </c>
      <c r="F248" s="6">
        <v>0</v>
      </c>
      <c r="G248" s="6"/>
      <c r="H248" s="11">
        <f>SUM(B248:F248)</f>
        <v>129360</v>
      </c>
    </row>
    <row r="249" spans="1:8" ht="11.25">
      <c r="A249" s="2" t="s">
        <v>93</v>
      </c>
      <c r="B249" s="6">
        <v>0</v>
      </c>
      <c r="C249" s="6">
        <v>481360</v>
      </c>
      <c r="D249" s="6">
        <v>0</v>
      </c>
      <c r="E249" s="6">
        <v>0</v>
      </c>
      <c r="F249" s="6">
        <v>0</v>
      </c>
      <c r="G249" s="6">
        <v>481360</v>
      </c>
      <c r="H249" s="12">
        <f>+H250+H251</f>
        <v>192544</v>
      </c>
    </row>
    <row r="250" spans="1:8" ht="11.25">
      <c r="A250" s="9" t="s">
        <v>143</v>
      </c>
      <c r="B250" s="10">
        <f>+(B249*0.5)/2</f>
        <v>0</v>
      </c>
      <c r="C250" s="10">
        <f>+(C249*0.4)/2</f>
        <v>96272</v>
      </c>
      <c r="D250" s="10">
        <f>+D249</f>
        <v>0</v>
      </c>
      <c r="E250" s="10">
        <f>+(E249*0.5)/2</f>
        <v>0</v>
      </c>
      <c r="F250" s="10">
        <f>+F249</f>
        <v>0</v>
      </c>
      <c r="G250" s="6"/>
      <c r="H250" s="13">
        <f>SUM(B250:F250)</f>
        <v>96272</v>
      </c>
    </row>
    <row r="251" spans="1:8" ht="11.25">
      <c r="A251" s="9" t="s">
        <v>144</v>
      </c>
      <c r="B251" s="5">
        <f>+B250</f>
        <v>0</v>
      </c>
      <c r="C251" s="5">
        <f>+C250</f>
        <v>96272</v>
      </c>
      <c r="D251" s="6">
        <v>0</v>
      </c>
      <c r="E251" s="5">
        <f>+E250</f>
        <v>0</v>
      </c>
      <c r="F251" s="6">
        <v>0</v>
      </c>
      <c r="G251" s="6"/>
      <c r="H251" s="11">
        <f>SUM(B251:F251)</f>
        <v>96272</v>
      </c>
    </row>
    <row r="252" spans="1:8" ht="11.25">
      <c r="A252" s="2" t="s">
        <v>94</v>
      </c>
      <c r="B252" s="6">
        <v>14960</v>
      </c>
      <c r="C252" s="6">
        <v>501600</v>
      </c>
      <c r="D252" s="6">
        <v>0</v>
      </c>
      <c r="E252" s="6">
        <v>0</v>
      </c>
      <c r="F252" s="6">
        <v>0</v>
      </c>
      <c r="G252" s="6">
        <v>516560</v>
      </c>
      <c r="H252" s="12">
        <f>+H253+H254</f>
        <v>208120</v>
      </c>
    </row>
    <row r="253" spans="1:8" ht="11.25">
      <c r="A253" s="9" t="s">
        <v>143</v>
      </c>
      <c r="B253" s="10">
        <f>+(B252*0.5)/2</f>
        <v>3740</v>
      </c>
      <c r="C253" s="10">
        <f>+(C252*0.4)/2</f>
        <v>100320</v>
      </c>
      <c r="D253" s="10">
        <f>+D252</f>
        <v>0</v>
      </c>
      <c r="E253" s="10">
        <f>+(E252*0.5)/2</f>
        <v>0</v>
      </c>
      <c r="F253" s="10">
        <f>+F252</f>
        <v>0</v>
      </c>
      <c r="G253" s="6"/>
      <c r="H253" s="13">
        <f>SUM(B253:F253)</f>
        <v>104060</v>
      </c>
    </row>
    <row r="254" spans="1:8" ht="11.25">
      <c r="A254" s="9" t="s">
        <v>144</v>
      </c>
      <c r="B254" s="5">
        <f>+B253</f>
        <v>3740</v>
      </c>
      <c r="C254" s="5">
        <f>+C253</f>
        <v>100320</v>
      </c>
      <c r="D254" s="6">
        <v>0</v>
      </c>
      <c r="E254" s="5">
        <f>+E253</f>
        <v>0</v>
      </c>
      <c r="F254" s="6">
        <v>0</v>
      </c>
      <c r="G254" s="6"/>
      <c r="H254" s="11">
        <f>SUM(B254:F254)</f>
        <v>104060</v>
      </c>
    </row>
    <row r="255" spans="1:8" ht="11.25">
      <c r="A255" s="2" t="s">
        <v>95</v>
      </c>
      <c r="B255" s="6">
        <v>0</v>
      </c>
      <c r="C255" s="6">
        <v>470800</v>
      </c>
      <c r="D255" s="6">
        <v>0</v>
      </c>
      <c r="E255" s="6">
        <v>0</v>
      </c>
      <c r="F255" s="6">
        <v>0</v>
      </c>
      <c r="G255" s="6">
        <v>470800</v>
      </c>
      <c r="H255" s="12">
        <f>+H256+H257</f>
        <v>188320</v>
      </c>
    </row>
    <row r="256" spans="1:8" ht="11.25">
      <c r="A256" s="9" t="s">
        <v>143</v>
      </c>
      <c r="B256" s="10">
        <f>+(B255*0.5)/2</f>
        <v>0</v>
      </c>
      <c r="C256" s="10">
        <f>+(C255*0.4)/2</f>
        <v>94160</v>
      </c>
      <c r="D256" s="10">
        <f>+D255</f>
        <v>0</v>
      </c>
      <c r="E256" s="10">
        <f>+(E255*0.5)/2</f>
        <v>0</v>
      </c>
      <c r="F256" s="10">
        <f>+F255</f>
        <v>0</v>
      </c>
      <c r="G256" s="6"/>
      <c r="H256" s="13">
        <f>SUM(B256:F256)</f>
        <v>94160</v>
      </c>
    </row>
    <row r="257" spans="1:8" ht="11.25">
      <c r="A257" s="9" t="s">
        <v>144</v>
      </c>
      <c r="B257" s="5">
        <f>+B256</f>
        <v>0</v>
      </c>
      <c r="C257" s="5">
        <f>+C256</f>
        <v>94160</v>
      </c>
      <c r="D257" s="6">
        <v>0</v>
      </c>
      <c r="E257" s="5">
        <f>+E256</f>
        <v>0</v>
      </c>
      <c r="F257" s="6">
        <v>0</v>
      </c>
      <c r="G257" s="6"/>
      <c r="H257" s="11">
        <f>SUM(B257:F257)</f>
        <v>94160</v>
      </c>
    </row>
    <row r="258" spans="1:8" ht="11.25">
      <c r="A258" s="2" t="s">
        <v>96</v>
      </c>
      <c r="B258" s="6">
        <v>154000</v>
      </c>
      <c r="C258" s="6">
        <v>212080</v>
      </c>
      <c r="D258" s="6">
        <v>0</v>
      </c>
      <c r="E258" s="6">
        <v>0</v>
      </c>
      <c r="F258" s="6">
        <v>0</v>
      </c>
      <c r="G258" s="6">
        <v>366080</v>
      </c>
      <c r="H258" s="12">
        <f>+H259+H260</f>
        <v>161832</v>
      </c>
    </row>
    <row r="259" spans="1:8" ht="11.25">
      <c r="A259" s="9" t="s">
        <v>143</v>
      </c>
      <c r="B259" s="10">
        <f>+(B258*0.5)/2</f>
        <v>38500</v>
      </c>
      <c r="C259" s="10">
        <f>+(C258*0.4)/2</f>
        <v>42416</v>
      </c>
      <c r="D259" s="10">
        <f>+D258</f>
        <v>0</v>
      </c>
      <c r="E259" s="10">
        <f>+(E258*0.5)/2</f>
        <v>0</v>
      </c>
      <c r="F259" s="10">
        <f>+F258</f>
        <v>0</v>
      </c>
      <c r="G259" s="6"/>
      <c r="H259" s="13">
        <f>SUM(B259:F259)</f>
        <v>80916</v>
      </c>
    </row>
    <row r="260" spans="1:8" ht="11.25">
      <c r="A260" s="9" t="s">
        <v>144</v>
      </c>
      <c r="B260" s="5">
        <f>+B259</f>
        <v>38500</v>
      </c>
      <c r="C260" s="5">
        <f>+C259</f>
        <v>42416</v>
      </c>
      <c r="D260" s="6">
        <v>0</v>
      </c>
      <c r="E260" s="5">
        <f>+E259</f>
        <v>0</v>
      </c>
      <c r="F260" s="6">
        <v>0</v>
      </c>
      <c r="G260" s="6"/>
      <c r="H260" s="11">
        <f>SUM(B260:F260)</f>
        <v>80916</v>
      </c>
    </row>
    <row r="261" spans="1:8" ht="11.25">
      <c r="A261" s="2" t="s">
        <v>97</v>
      </c>
      <c r="B261" s="6">
        <v>0</v>
      </c>
      <c r="C261" s="6">
        <v>935440</v>
      </c>
      <c r="D261" s="6">
        <v>0</v>
      </c>
      <c r="E261" s="6">
        <v>0</v>
      </c>
      <c r="F261" s="6">
        <v>0</v>
      </c>
      <c r="G261" s="6">
        <v>935440</v>
      </c>
      <c r="H261" s="12">
        <f>+H262+H263</f>
        <v>374176</v>
      </c>
    </row>
    <row r="262" spans="1:8" ht="11.25">
      <c r="A262" s="9" t="s">
        <v>143</v>
      </c>
      <c r="B262" s="10">
        <f>+(B261*0.5)/2</f>
        <v>0</v>
      </c>
      <c r="C262" s="10">
        <f>+(C261*0.4)/2</f>
        <v>187088</v>
      </c>
      <c r="D262" s="10">
        <f>+D261</f>
        <v>0</v>
      </c>
      <c r="E262" s="10">
        <f>+(E261*0.5)/2</f>
        <v>0</v>
      </c>
      <c r="F262" s="10">
        <f>+F261</f>
        <v>0</v>
      </c>
      <c r="G262" s="6"/>
      <c r="H262" s="13">
        <f>SUM(B262:F262)</f>
        <v>187088</v>
      </c>
    </row>
    <row r="263" spans="1:8" ht="11.25">
      <c r="A263" s="9" t="s">
        <v>144</v>
      </c>
      <c r="B263" s="5">
        <f>+B262</f>
        <v>0</v>
      </c>
      <c r="C263" s="5">
        <f>+C262</f>
        <v>187088</v>
      </c>
      <c r="D263" s="6">
        <v>0</v>
      </c>
      <c r="E263" s="5">
        <f>+E262</f>
        <v>0</v>
      </c>
      <c r="F263" s="6">
        <v>0</v>
      </c>
      <c r="G263" s="6"/>
      <c r="H263" s="11">
        <f>SUM(B263:F263)</f>
        <v>187088</v>
      </c>
    </row>
    <row r="264" spans="1:8" ht="11.25">
      <c r="A264" s="2" t="s">
        <v>98</v>
      </c>
      <c r="B264" s="6">
        <v>0</v>
      </c>
      <c r="C264" s="6">
        <v>1303280</v>
      </c>
      <c r="D264" s="6">
        <v>0</v>
      </c>
      <c r="E264" s="6">
        <v>0</v>
      </c>
      <c r="F264" s="6">
        <v>0</v>
      </c>
      <c r="G264" s="6">
        <v>1303280</v>
      </c>
      <c r="H264" s="12">
        <f>+H265+H266</f>
        <v>521312</v>
      </c>
    </row>
    <row r="265" spans="1:8" ht="11.25">
      <c r="A265" s="9" t="s">
        <v>143</v>
      </c>
      <c r="B265" s="10">
        <f>+(B264*0.5)/2</f>
        <v>0</v>
      </c>
      <c r="C265" s="10">
        <f>+(C264*0.4)/2</f>
        <v>260656</v>
      </c>
      <c r="D265" s="10">
        <f>+D264</f>
        <v>0</v>
      </c>
      <c r="E265" s="10">
        <f>+(E264*0.5)/2</f>
        <v>0</v>
      </c>
      <c r="F265" s="10">
        <f>+F264</f>
        <v>0</v>
      </c>
      <c r="G265" s="6"/>
      <c r="H265" s="13">
        <f>SUM(B265:F265)</f>
        <v>260656</v>
      </c>
    </row>
    <row r="266" spans="1:8" ht="11.25">
      <c r="A266" s="9" t="s">
        <v>144</v>
      </c>
      <c r="B266" s="5">
        <f>+B265</f>
        <v>0</v>
      </c>
      <c r="C266" s="5">
        <f>+C265</f>
        <v>260656</v>
      </c>
      <c r="D266" s="6">
        <v>0</v>
      </c>
      <c r="E266" s="5">
        <f>+E265</f>
        <v>0</v>
      </c>
      <c r="F266" s="6">
        <v>0</v>
      </c>
      <c r="G266" s="6"/>
      <c r="H266" s="11">
        <f>SUM(B266:F266)</f>
        <v>260656</v>
      </c>
    </row>
    <row r="267" spans="1:8" ht="11.25">
      <c r="A267" s="2" t="s">
        <v>99</v>
      </c>
      <c r="B267" s="6">
        <v>0</v>
      </c>
      <c r="C267" s="6">
        <v>0</v>
      </c>
      <c r="D267" s="6">
        <v>4349333</v>
      </c>
      <c r="E267" s="6">
        <v>1333000</v>
      </c>
      <c r="F267" s="6">
        <v>1518835</v>
      </c>
      <c r="G267" s="6">
        <v>7201168</v>
      </c>
      <c r="H267" s="12">
        <f>+H268+H269</f>
        <v>6534668</v>
      </c>
    </row>
    <row r="268" spans="1:8" ht="11.25">
      <c r="A268" s="9" t="s">
        <v>143</v>
      </c>
      <c r="B268" s="10">
        <f>+(B267*0.5)/2</f>
        <v>0</v>
      </c>
      <c r="C268" s="10">
        <f>+(C267*0.4)/2</f>
        <v>0</v>
      </c>
      <c r="D268" s="10">
        <f>+D267</f>
        <v>4349333</v>
      </c>
      <c r="E268" s="10">
        <f>+(E267*0.5)/2</f>
        <v>333250</v>
      </c>
      <c r="F268" s="10">
        <f>+F267</f>
        <v>1518835</v>
      </c>
      <c r="G268" s="6"/>
      <c r="H268" s="13">
        <f>SUM(B268:F268)</f>
        <v>6201418</v>
      </c>
    </row>
    <row r="269" spans="1:8" ht="11.25">
      <c r="A269" s="9" t="s">
        <v>144</v>
      </c>
      <c r="B269" s="5">
        <f>+B268</f>
        <v>0</v>
      </c>
      <c r="C269" s="5">
        <f>+C268</f>
        <v>0</v>
      </c>
      <c r="D269" s="6">
        <v>0</v>
      </c>
      <c r="E269" s="5">
        <f>+E268</f>
        <v>333250</v>
      </c>
      <c r="F269" s="6">
        <v>0</v>
      </c>
      <c r="G269" s="6"/>
      <c r="H269" s="11">
        <f>SUM(B269:F269)</f>
        <v>333250</v>
      </c>
    </row>
    <row r="270" spans="1:8" ht="11.25">
      <c r="A270" s="2" t="s">
        <v>101</v>
      </c>
      <c r="B270" s="6">
        <v>0</v>
      </c>
      <c r="C270" s="6">
        <v>0</v>
      </c>
      <c r="D270" s="6">
        <v>48000</v>
      </c>
      <c r="E270" s="6">
        <v>20000</v>
      </c>
      <c r="F270" s="6">
        <v>18386</v>
      </c>
      <c r="G270" s="6">
        <v>86386</v>
      </c>
      <c r="H270" s="12">
        <f>+H271+H272</f>
        <v>76386</v>
      </c>
    </row>
    <row r="271" spans="1:8" ht="11.25">
      <c r="A271" s="9" t="s">
        <v>143</v>
      </c>
      <c r="B271" s="10">
        <f>+(B270*0.5)/2</f>
        <v>0</v>
      </c>
      <c r="C271" s="10">
        <f>+(C270*0.4)/2</f>
        <v>0</v>
      </c>
      <c r="D271" s="10">
        <f>+D270</f>
        <v>48000</v>
      </c>
      <c r="E271" s="10">
        <f>+(E270*0.5)/2</f>
        <v>5000</v>
      </c>
      <c r="F271" s="10">
        <f>+F270</f>
        <v>18386</v>
      </c>
      <c r="G271" s="6"/>
      <c r="H271" s="13">
        <f>SUM(B271:F271)</f>
        <v>71386</v>
      </c>
    </row>
    <row r="272" spans="1:8" ht="11.25">
      <c r="A272" s="9" t="s">
        <v>144</v>
      </c>
      <c r="B272" s="5">
        <f>+B271</f>
        <v>0</v>
      </c>
      <c r="C272" s="5">
        <f>+C271</f>
        <v>0</v>
      </c>
      <c r="D272" s="6">
        <v>0</v>
      </c>
      <c r="E272" s="5">
        <f>+E271</f>
        <v>5000</v>
      </c>
      <c r="F272" s="6">
        <v>0</v>
      </c>
      <c r="G272" s="6"/>
      <c r="H272" s="11">
        <f>SUM(B272:F272)</f>
        <v>5000</v>
      </c>
    </row>
    <row r="273" spans="1:8" ht="11.25">
      <c r="A273" s="2" t="s">
        <v>102</v>
      </c>
      <c r="B273" s="6">
        <v>0</v>
      </c>
      <c r="C273" s="6">
        <v>0</v>
      </c>
      <c r="D273" s="6">
        <v>96000</v>
      </c>
      <c r="E273" s="6">
        <v>40000</v>
      </c>
      <c r="F273" s="6">
        <v>36774.002</v>
      </c>
      <c r="G273" s="6">
        <v>172774.002</v>
      </c>
      <c r="H273" s="12">
        <f>+H274+H275</f>
        <v>152774.002</v>
      </c>
    </row>
    <row r="274" spans="1:8" ht="11.25">
      <c r="A274" s="9" t="s">
        <v>143</v>
      </c>
      <c r="B274" s="10">
        <f>+(B273*0.5)/2</f>
        <v>0</v>
      </c>
      <c r="C274" s="10">
        <f>+(C273*0.4)/2</f>
        <v>0</v>
      </c>
      <c r="D274" s="10">
        <f>+D273</f>
        <v>96000</v>
      </c>
      <c r="E274" s="10">
        <f>+(E273*0.5)/2</f>
        <v>10000</v>
      </c>
      <c r="F274" s="10">
        <f>+F273</f>
        <v>36774.002</v>
      </c>
      <c r="G274" s="6"/>
      <c r="H274" s="13">
        <f>SUM(B274:F274)</f>
        <v>142774.002</v>
      </c>
    </row>
    <row r="275" spans="1:8" ht="11.25">
      <c r="A275" s="9" t="s">
        <v>144</v>
      </c>
      <c r="B275" s="5">
        <f>+B274</f>
        <v>0</v>
      </c>
      <c r="C275" s="5">
        <f>+C274</f>
        <v>0</v>
      </c>
      <c r="D275" s="6">
        <v>0</v>
      </c>
      <c r="E275" s="5">
        <f>+E274</f>
        <v>10000</v>
      </c>
      <c r="F275" s="6">
        <v>0</v>
      </c>
      <c r="G275" s="6"/>
      <c r="H275" s="11">
        <f>SUM(B275:F275)</f>
        <v>10000</v>
      </c>
    </row>
    <row r="276" spans="1:8" ht="11.25">
      <c r="A276" s="2" t="s">
        <v>103</v>
      </c>
      <c r="B276" s="6">
        <v>0</v>
      </c>
      <c r="C276" s="6">
        <v>0</v>
      </c>
      <c r="D276" s="6">
        <v>48000</v>
      </c>
      <c r="E276" s="6">
        <v>20000</v>
      </c>
      <c r="F276" s="6">
        <v>18386</v>
      </c>
      <c r="G276" s="6">
        <v>86386</v>
      </c>
      <c r="H276" s="12">
        <f>+H277+H278</f>
        <v>76386</v>
      </c>
    </row>
    <row r="277" spans="1:8" ht="11.25">
      <c r="A277" s="9" t="s">
        <v>143</v>
      </c>
      <c r="B277" s="10">
        <f>+(B276*0.5)/2</f>
        <v>0</v>
      </c>
      <c r="C277" s="10">
        <f>+(C276*0.4)/2</f>
        <v>0</v>
      </c>
      <c r="D277" s="10">
        <f>+D276</f>
        <v>48000</v>
      </c>
      <c r="E277" s="10">
        <f>+(E276*0.5)/2</f>
        <v>5000</v>
      </c>
      <c r="F277" s="10">
        <f>+F276</f>
        <v>18386</v>
      </c>
      <c r="G277" s="6"/>
      <c r="H277" s="13">
        <f>SUM(B277:F277)</f>
        <v>71386</v>
      </c>
    </row>
    <row r="278" spans="1:8" ht="11.25">
      <c r="A278" s="9" t="s">
        <v>144</v>
      </c>
      <c r="B278" s="5">
        <f>+B277</f>
        <v>0</v>
      </c>
      <c r="C278" s="5">
        <f>+C277</f>
        <v>0</v>
      </c>
      <c r="D278" s="6">
        <v>0</v>
      </c>
      <c r="E278" s="5">
        <f>+E277</f>
        <v>5000</v>
      </c>
      <c r="F278" s="6">
        <v>0</v>
      </c>
      <c r="G278" s="6"/>
      <c r="H278" s="11">
        <f>SUM(B278:F278)</f>
        <v>5000</v>
      </c>
    </row>
    <row r="279" spans="1:8" ht="11.25">
      <c r="A279" s="2" t="s">
        <v>104</v>
      </c>
      <c r="B279" s="6">
        <v>0</v>
      </c>
      <c r="C279" s="6">
        <v>0</v>
      </c>
      <c r="D279" s="6">
        <v>0</v>
      </c>
      <c r="E279" s="6">
        <v>30000</v>
      </c>
      <c r="F279" s="6">
        <v>91937</v>
      </c>
      <c r="G279" s="6">
        <v>121937</v>
      </c>
      <c r="H279" s="12">
        <f>+H280+H281</f>
        <v>106937</v>
      </c>
    </row>
    <row r="280" spans="1:8" ht="11.25">
      <c r="A280" s="9" t="s">
        <v>143</v>
      </c>
      <c r="B280" s="10">
        <f>+(B279*0.5)/2</f>
        <v>0</v>
      </c>
      <c r="C280" s="10">
        <f>+(C279*0.4)/2</f>
        <v>0</v>
      </c>
      <c r="D280" s="10">
        <f>+D279</f>
        <v>0</v>
      </c>
      <c r="E280" s="10">
        <f>+(E279*0.5)/2</f>
        <v>7500</v>
      </c>
      <c r="F280" s="10">
        <f>+F279</f>
        <v>91937</v>
      </c>
      <c r="G280" s="6"/>
      <c r="H280" s="13">
        <f>SUM(B280:F280)</f>
        <v>99437</v>
      </c>
    </row>
    <row r="281" spans="1:8" ht="11.25">
      <c r="A281" s="9" t="s">
        <v>144</v>
      </c>
      <c r="B281" s="5">
        <f>+B280</f>
        <v>0</v>
      </c>
      <c r="C281" s="5">
        <f>+C280</f>
        <v>0</v>
      </c>
      <c r="D281" s="6">
        <v>0</v>
      </c>
      <c r="E281" s="5">
        <f>+E280</f>
        <v>7500</v>
      </c>
      <c r="F281" s="6">
        <v>0</v>
      </c>
      <c r="G281" s="6"/>
      <c r="H281" s="11">
        <f>SUM(B281:F281)</f>
        <v>7500</v>
      </c>
    </row>
    <row r="282" spans="1:8" ht="11.25">
      <c r="A282" s="2" t="s">
        <v>105</v>
      </c>
      <c r="B282" s="6">
        <v>0</v>
      </c>
      <c r="C282" s="6">
        <v>0</v>
      </c>
      <c r="D282" s="6">
        <v>38000</v>
      </c>
      <c r="E282" s="6">
        <v>0</v>
      </c>
      <c r="F282" s="6">
        <v>18385</v>
      </c>
      <c r="G282" s="6">
        <v>56385</v>
      </c>
      <c r="H282" s="12">
        <f>+H283+H284</f>
        <v>56385</v>
      </c>
    </row>
    <row r="283" spans="1:8" ht="11.25">
      <c r="A283" s="9" t="s">
        <v>143</v>
      </c>
      <c r="B283" s="10">
        <f>+(B282*0.5)/2</f>
        <v>0</v>
      </c>
      <c r="C283" s="10">
        <f>+(C282*0.4)/2</f>
        <v>0</v>
      </c>
      <c r="D283" s="10">
        <f>+D282</f>
        <v>38000</v>
      </c>
      <c r="E283" s="10">
        <f>+(E282*0.5)/2</f>
        <v>0</v>
      </c>
      <c r="F283" s="10">
        <f>+F282</f>
        <v>18385</v>
      </c>
      <c r="G283" s="6"/>
      <c r="H283" s="13">
        <f>SUM(B283:F283)</f>
        <v>56385</v>
      </c>
    </row>
    <row r="284" spans="1:8" ht="11.25">
      <c r="A284" s="9" t="s">
        <v>144</v>
      </c>
      <c r="B284" s="5">
        <f>+B283</f>
        <v>0</v>
      </c>
      <c r="C284" s="5">
        <f>+C283</f>
        <v>0</v>
      </c>
      <c r="D284" s="6">
        <v>0</v>
      </c>
      <c r="E284" s="5">
        <f>+E283</f>
        <v>0</v>
      </c>
      <c r="F284" s="6">
        <v>0</v>
      </c>
      <c r="G284" s="6"/>
      <c r="H284" s="11">
        <f>SUM(B284:F284)</f>
        <v>0</v>
      </c>
    </row>
    <row r="285" spans="1:8" ht="11.25">
      <c r="A285" s="2" t="s">
        <v>106</v>
      </c>
      <c r="B285" s="6">
        <v>49000</v>
      </c>
      <c r="C285" s="6">
        <v>0</v>
      </c>
      <c r="D285" s="6">
        <v>0</v>
      </c>
      <c r="E285" s="6">
        <v>0</v>
      </c>
      <c r="F285" s="6">
        <v>0</v>
      </c>
      <c r="G285" s="6">
        <v>49000</v>
      </c>
      <c r="H285" s="12">
        <f>+H286+H287</f>
        <v>24500</v>
      </c>
    </row>
    <row r="286" spans="1:8" ht="11.25">
      <c r="A286" s="9" t="s">
        <v>143</v>
      </c>
      <c r="B286" s="10">
        <f>+(B285*0.5)/2</f>
        <v>12250</v>
      </c>
      <c r="C286" s="10">
        <f>+(C285*0.4)/2</f>
        <v>0</v>
      </c>
      <c r="D286" s="10">
        <f>+D285</f>
        <v>0</v>
      </c>
      <c r="E286" s="10">
        <f>+(E285*0.5)/2</f>
        <v>0</v>
      </c>
      <c r="F286" s="10">
        <f>+F285</f>
        <v>0</v>
      </c>
      <c r="G286" s="6"/>
      <c r="H286" s="13">
        <f>SUM(B286:F286)</f>
        <v>12250</v>
      </c>
    </row>
    <row r="287" spans="1:8" ht="11.25">
      <c r="A287" s="9" t="s">
        <v>144</v>
      </c>
      <c r="B287" s="5">
        <f>+B286</f>
        <v>12250</v>
      </c>
      <c r="C287" s="5">
        <f>+C286</f>
        <v>0</v>
      </c>
      <c r="D287" s="6">
        <v>0</v>
      </c>
      <c r="E287" s="5">
        <f>+E286</f>
        <v>0</v>
      </c>
      <c r="F287" s="6">
        <v>0</v>
      </c>
      <c r="G287" s="6"/>
      <c r="H287" s="11">
        <f>SUM(B287:F287)</f>
        <v>12250</v>
      </c>
    </row>
    <row r="288" spans="1:8" ht="11.25">
      <c r="A288" s="2" t="s">
        <v>107</v>
      </c>
      <c r="B288" s="6">
        <v>31500</v>
      </c>
      <c r="C288" s="6">
        <v>0</v>
      </c>
      <c r="D288" s="6">
        <v>0</v>
      </c>
      <c r="E288" s="6">
        <v>0</v>
      </c>
      <c r="F288" s="6">
        <v>0</v>
      </c>
      <c r="G288" s="6">
        <v>31500</v>
      </c>
      <c r="H288" s="12">
        <f>+H289+H290</f>
        <v>15750</v>
      </c>
    </row>
    <row r="289" spans="1:8" ht="11.25">
      <c r="A289" s="9" t="s">
        <v>143</v>
      </c>
      <c r="B289" s="10">
        <f>+(B288*0.5)/2</f>
        <v>7875</v>
      </c>
      <c r="C289" s="10">
        <f>+(C288*0.4)/2</f>
        <v>0</v>
      </c>
      <c r="D289" s="10">
        <f>+D288</f>
        <v>0</v>
      </c>
      <c r="E289" s="10">
        <f>+(E288*0.5)/2</f>
        <v>0</v>
      </c>
      <c r="F289" s="10">
        <f>+F288</f>
        <v>0</v>
      </c>
      <c r="G289" s="6"/>
      <c r="H289" s="13">
        <f>SUM(B289:F289)</f>
        <v>7875</v>
      </c>
    </row>
    <row r="290" spans="1:8" ht="11.25">
      <c r="A290" s="9" t="s">
        <v>144</v>
      </c>
      <c r="B290" s="5">
        <f>+B289</f>
        <v>7875</v>
      </c>
      <c r="C290" s="5">
        <f>+C289</f>
        <v>0</v>
      </c>
      <c r="D290" s="6">
        <v>0</v>
      </c>
      <c r="E290" s="5">
        <f>+E289</f>
        <v>0</v>
      </c>
      <c r="F290" s="6">
        <v>0</v>
      </c>
      <c r="G290" s="6"/>
      <c r="H290" s="11">
        <f>SUM(B290:F290)</f>
        <v>7875</v>
      </c>
    </row>
    <row r="291" spans="1:8" ht="11.25">
      <c r="A291" s="2" t="s">
        <v>109</v>
      </c>
      <c r="B291" s="6">
        <v>52000</v>
      </c>
      <c r="C291" s="6">
        <v>0</v>
      </c>
      <c r="D291" s="6">
        <v>0</v>
      </c>
      <c r="E291" s="6">
        <v>0</v>
      </c>
      <c r="F291" s="6">
        <v>0</v>
      </c>
      <c r="G291" s="6">
        <v>52000</v>
      </c>
      <c r="H291" s="12">
        <f>+H292+H293</f>
        <v>26000</v>
      </c>
    </row>
    <row r="292" spans="1:8" ht="11.25">
      <c r="A292" s="9" t="s">
        <v>143</v>
      </c>
      <c r="B292" s="10">
        <f>+(B291*0.5)/2</f>
        <v>13000</v>
      </c>
      <c r="C292" s="10">
        <f>+(C291*0.4)/2</f>
        <v>0</v>
      </c>
      <c r="D292" s="10">
        <f>+D291</f>
        <v>0</v>
      </c>
      <c r="E292" s="10">
        <f>+(E291*0.5)/2</f>
        <v>0</v>
      </c>
      <c r="F292" s="10">
        <f>+F291</f>
        <v>0</v>
      </c>
      <c r="G292" s="6"/>
      <c r="H292" s="13">
        <f>SUM(B292:F292)</f>
        <v>13000</v>
      </c>
    </row>
    <row r="293" spans="1:8" ht="11.25">
      <c r="A293" s="9" t="s">
        <v>144</v>
      </c>
      <c r="B293" s="5">
        <f>+B292</f>
        <v>13000</v>
      </c>
      <c r="C293" s="5">
        <f>+C292</f>
        <v>0</v>
      </c>
      <c r="D293" s="6">
        <v>0</v>
      </c>
      <c r="E293" s="5">
        <f>+E292</f>
        <v>0</v>
      </c>
      <c r="F293" s="6">
        <v>0</v>
      </c>
      <c r="G293" s="6"/>
      <c r="H293" s="11">
        <f>SUM(B293:F293)</f>
        <v>13000</v>
      </c>
    </row>
    <row r="294" spans="1:8" ht="11.25">
      <c r="A294" s="2" t="s">
        <v>110</v>
      </c>
      <c r="B294" s="6">
        <v>54000</v>
      </c>
      <c r="C294" s="6">
        <v>0</v>
      </c>
      <c r="D294" s="6">
        <v>0</v>
      </c>
      <c r="E294" s="6">
        <v>0</v>
      </c>
      <c r="F294" s="6">
        <v>0</v>
      </c>
      <c r="G294" s="6">
        <v>54000</v>
      </c>
      <c r="H294" s="12">
        <f>+H295+H296</f>
        <v>27000</v>
      </c>
    </row>
    <row r="295" spans="1:8" ht="11.25">
      <c r="A295" s="9" t="s">
        <v>143</v>
      </c>
      <c r="B295" s="10">
        <f>+(B294*0.5)/2</f>
        <v>13500</v>
      </c>
      <c r="C295" s="10">
        <f>+(C294*0.4)/2</f>
        <v>0</v>
      </c>
      <c r="D295" s="10">
        <f>+D294</f>
        <v>0</v>
      </c>
      <c r="E295" s="10">
        <f>+(E294*0.5)/2</f>
        <v>0</v>
      </c>
      <c r="F295" s="10">
        <f>+F294</f>
        <v>0</v>
      </c>
      <c r="G295" s="6"/>
      <c r="H295" s="13">
        <f>SUM(B295:F295)</f>
        <v>13500</v>
      </c>
    </row>
    <row r="296" spans="1:8" ht="11.25">
      <c r="A296" s="9" t="s">
        <v>144</v>
      </c>
      <c r="B296" s="5">
        <f>+B295</f>
        <v>13500</v>
      </c>
      <c r="C296" s="5">
        <f>+C295</f>
        <v>0</v>
      </c>
      <c r="D296" s="6">
        <v>0</v>
      </c>
      <c r="E296" s="5">
        <f>+E295</f>
        <v>0</v>
      </c>
      <c r="F296" s="6">
        <v>0</v>
      </c>
      <c r="G296" s="6"/>
      <c r="H296" s="11">
        <f>SUM(B296:F296)</f>
        <v>13500</v>
      </c>
    </row>
    <row r="297" spans="1:8" ht="11.25">
      <c r="A297" s="2" t="s">
        <v>111</v>
      </c>
      <c r="B297" s="6">
        <v>0</v>
      </c>
      <c r="C297" s="6">
        <v>59000</v>
      </c>
      <c r="D297" s="6">
        <v>0</v>
      </c>
      <c r="E297" s="6">
        <v>0</v>
      </c>
      <c r="F297" s="6">
        <v>0</v>
      </c>
      <c r="G297" s="6">
        <v>59000</v>
      </c>
      <c r="H297" s="12">
        <f>+H298+H299</f>
        <v>23600</v>
      </c>
    </row>
    <row r="298" spans="1:8" ht="11.25">
      <c r="A298" s="9" t="s">
        <v>143</v>
      </c>
      <c r="B298" s="10">
        <f>+(B297*0.5)/2</f>
        <v>0</v>
      </c>
      <c r="C298" s="10">
        <f>+(C297*0.4)/2</f>
        <v>11800</v>
      </c>
      <c r="D298" s="10">
        <f>+D297</f>
        <v>0</v>
      </c>
      <c r="E298" s="10">
        <f>+(E297*0.5)/2</f>
        <v>0</v>
      </c>
      <c r="F298" s="10">
        <f>+F297</f>
        <v>0</v>
      </c>
      <c r="G298" s="6"/>
      <c r="H298" s="13">
        <f>SUM(B298:F298)</f>
        <v>11800</v>
      </c>
    </row>
    <row r="299" spans="1:8" ht="11.25">
      <c r="A299" s="9" t="s">
        <v>144</v>
      </c>
      <c r="B299" s="5">
        <f>+B298</f>
        <v>0</v>
      </c>
      <c r="C299" s="5">
        <f>+C298</f>
        <v>11800</v>
      </c>
      <c r="D299" s="6">
        <v>0</v>
      </c>
      <c r="E299" s="5">
        <f>+E298</f>
        <v>0</v>
      </c>
      <c r="F299" s="6">
        <v>0</v>
      </c>
      <c r="G299" s="6"/>
      <c r="H299" s="11">
        <f>SUM(B299:F299)</f>
        <v>11800</v>
      </c>
    </row>
    <row r="300" spans="1:8" ht="11.25">
      <c r="A300" s="2" t="s">
        <v>112</v>
      </c>
      <c r="B300" s="6">
        <v>0</v>
      </c>
      <c r="C300" s="6">
        <v>2906000</v>
      </c>
      <c r="D300" s="6">
        <v>0</v>
      </c>
      <c r="E300" s="6">
        <v>0</v>
      </c>
      <c r="F300" s="6">
        <v>0</v>
      </c>
      <c r="G300" s="6">
        <v>2906000</v>
      </c>
      <c r="H300" s="12">
        <f>+H301+H302</f>
        <v>1162400</v>
      </c>
    </row>
    <row r="301" spans="1:8" ht="11.25">
      <c r="A301" s="9" t="s">
        <v>143</v>
      </c>
      <c r="B301" s="10">
        <f>+(B300*0.5)/2</f>
        <v>0</v>
      </c>
      <c r="C301" s="10">
        <f>+(C300*0.4)/2</f>
        <v>581200</v>
      </c>
      <c r="D301" s="10">
        <f>+D300</f>
        <v>0</v>
      </c>
      <c r="E301" s="10">
        <f>+(E300*0.5)/2</f>
        <v>0</v>
      </c>
      <c r="F301" s="10">
        <f>+F300</f>
        <v>0</v>
      </c>
      <c r="G301" s="6"/>
      <c r="H301" s="13">
        <f>SUM(B301:F301)</f>
        <v>581200</v>
      </c>
    </row>
    <row r="302" spans="1:8" ht="11.25">
      <c r="A302" s="9" t="s">
        <v>144</v>
      </c>
      <c r="B302" s="5">
        <f>+B301</f>
        <v>0</v>
      </c>
      <c r="C302" s="5">
        <f>+C301</f>
        <v>581200</v>
      </c>
      <c r="D302" s="6">
        <v>0</v>
      </c>
      <c r="E302" s="5">
        <f>+E301</f>
        <v>0</v>
      </c>
      <c r="F302" s="6">
        <v>0</v>
      </c>
      <c r="G302" s="6"/>
      <c r="H302" s="11">
        <f>SUM(B302:F302)</f>
        <v>581200</v>
      </c>
    </row>
    <row r="303" spans="1:8" ht="11.25">
      <c r="A303" s="2" t="s">
        <v>113</v>
      </c>
      <c r="B303" s="6">
        <v>18000</v>
      </c>
      <c r="C303" s="6">
        <v>35000</v>
      </c>
      <c r="D303" s="6">
        <v>0</v>
      </c>
      <c r="E303" s="6">
        <v>0</v>
      </c>
      <c r="F303" s="6">
        <v>0</v>
      </c>
      <c r="G303" s="6">
        <v>53000</v>
      </c>
      <c r="H303" s="12">
        <f>+H304+H305</f>
        <v>23000</v>
      </c>
    </row>
    <row r="304" spans="1:8" ht="11.25">
      <c r="A304" s="9" t="s">
        <v>143</v>
      </c>
      <c r="B304" s="10">
        <f>+(B303*0.5)/2</f>
        <v>4500</v>
      </c>
      <c r="C304" s="10">
        <f>+(C303*0.4)/2</f>
        <v>7000</v>
      </c>
      <c r="D304" s="10">
        <f>+D303</f>
        <v>0</v>
      </c>
      <c r="E304" s="10">
        <f>+(E303*0.5)/2</f>
        <v>0</v>
      </c>
      <c r="F304" s="10">
        <f>+F303</f>
        <v>0</v>
      </c>
      <c r="G304" s="6"/>
      <c r="H304" s="13">
        <f>SUM(B304:F304)</f>
        <v>11500</v>
      </c>
    </row>
    <row r="305" spans="1:8" ht="11.25">
      <c r="A305" s="9" t="s">
        <v>144</v>
      </c>
      <c r="B305" s="5">
        <f>+B304</f>
        <v>4500</v>
      </c>
      <c r="C305" s="5">
        <f>+C304</f>
        <v>7000</v>
      </c>
      <c r="D305" s="6">
        <v>0</v>
      </c>
      <c r="E305" s="5">
        <f>+E304</f>
        <v>0</v>
      </c>
      <c r="F305" s="6">
        <v>0</v>
      </c>
      <c r="G305" s="6"/>
      <c r="H305" s="11">
        <f>SUM(B305:F305)</f>
        <v>11500</v>
      </c>
    </row>
    <row r="306" spans="1:8" ht="11.25">
      <c r="A306" s="2" t="s">
        <v>114</v>
      </c>
      <c r="B306" s="6">
        <v>30000</v>
      </c>
      <c r="C306" s="6">
        <v>12000</v>
      </c>
      <c r="D306" s="6">
        <v>0</v>
      </c>
      <c r="E306" s="6">
        <v>0</v>
      </c>
      <c r="F306" s="6">
        <v>0</v>
      </c>
      <c r="G306" s="6">
        <v>42000</v>
      </c>
      <c r="H306" s="12">
        <f>+H307+H308</f>
        <v>19800</v>
      </c>
    </row>
    <row r="307" spans="1:8" ht="11.25">
      <c r="A307" s="9" t="s">
        <v>143</v>
      </c>
      <c r="B307" s="10">
        <f>+(B306*0.5)/2</f>
        <v>7500</v>
      </c>
      <c r="C307" s="10">
        <f>+(C306*0.4)/2</f>
        <v>2400</v>
      </c>
      <c r="D307" s="10">
        <f>+D306</f>
        <v>0</v>
      </c>
      <c r="E307" s="10">
        <f>+(E306*0.5)/2</f>
        <v>0</v>
      </c>
      <c r="F307" s="10">
        <f>+F306</f>
        <v>0</v>
      </c>
      <c r="G307" s="6"/>
      <c r="H307" s="13">
        <f>SUM(B307:F307)</f>
        <v>9900</v>
      </c>
    </row>
    <row r="308" spans="1:8" ht="11.25">
      <c r="A308" s="9" t="s">
        <v>144</v>
      </c>
      <c r="B308" s="5">
        <f>+B307</f>
        <v>7500</v>
      </c>
      <c r="C308" s="5">
        <f>+C307</f>
        <v>2400</v>
      </c>
      <c r="D308" s="6">
        <v>0</v>
      </c>
      <c r="E308" s="5">
        <f>+E307</f>
        <v>0</v>
      </c>
      <c r="F308" s="6">
        <v>0</v>
      </c>
      <c r="G308" s="6"/>
      <c r="H308" s="11">
        <f>SUM(B308:F308)</f>
        <v>9900</v>
      </c>
    </row>
    <row r="309" spans="1:8" ht="11.25">
      <c r="A309" s="2" t="s">
        <v>115</v>
      </c>
      <c r="B309" s="6">
        <v>37000</v>
      </c>
      <c r="C309" s="6">
        <v>186000</v>
      </c>
      <c r="D309" s="6">
        <v>0</v>
      </c>
      <c r="E309" s="6">
        <v>0</v>
      </c>
      <c r="F309" s="6">
        <v>0</v>
      </c>
      <c r="G309" s="6">
        <v>223000</v>
      </c>
      <c r="H309" s="12">
        <f>+H310+H311</f>
        <v>92900</v>
      </c>
    </row>
    <row r="310" spans="1:8" ht="11.25">
      <c r="A310" s="9" t="s">
        <v>143</v>
      </c>
      <c r="B310" s="10">
        <f>+(B309*0.5)/2</f>
        <v>9250</v>
      </c>
      <c r="C310" s="10">
        <f>+(C309*0.4)/2</f>
        <v>37200</v>
      </c>
      <c r="D310" s="10">
        <f>+D309</f>
        <v>0</v>
      </c>
      <c r="E310" s="10">
        <f>+(E309*0.5)/2</f>
        <v>0</v>
      </c>
      <c r="F310" s="10">
        <f>+F309</f>
        <v>0</v>
      </c>
      <c r="G310" s="6"/>
      <c r="H310" s="13">
        <f>SUM(B310:F310)</f>
        <v>46450</v>
      </c>
    </row>
    <row r="311" spans="1:8" ht="11.25">
      <c r="A311" s="9" t="s">
        <v>144</v>
      </c>
      <c r="B311" s="5">
        <f>+B310</f>
        <v>9250</v>
      </c>
      <c r="C311" s="5">
        <f>+C310</f>
        <v>37200</v>
      </c>
      <c r="D311" s="6">
        <v>0</v>
      </c>
      <c r="E311" s="5">
        <f>+E310</f>
        <v>0</v>
      </c>
      <c r="F311" s="6">
        <v>0</v>
      </c>
      <c r="G311" s="6"/>
      <c r="H311" s="11">
        <f>SUM(B311:F311)</f>
        <v>46450</v>
      </c>
    </row>
    <row r="312" spans="1:8" ht="11.25">
      <c r="A312" s="2" t="s">
        <v>116</v>
      </c>
      <c r="B312" s="6">
        <v>113500</v>
      </c>
      <c r="C312" s="6">
        <v>64000</v>
      </c>
      <c r="D312" s="6">
        <v>0</v>
      </c>
      <c r="E312" s="6">
        <v>0</v>
      </c>
      <c r="F312" s="6">
        <v>0</v>
      </c>
      <c r="G312" s="6">
        <v>177500</v>
      </c>
      <c r="H312" s="12">
        <f>+H313+H314</f>
        <v>82350</v>
      </c>
    </row>
    <row r="313" spans="1:8" ht="11.25">
      <c r="A313" s="9" t="s">
        <v>143</v>
      </c>
      <c r="B313" s="10">
        <f>+(B312*0.5)/2</f>
        <v>28375</v>
      </c>
      <c r="C313" s="10">
        <f>+(C312*0.4)/2</f>
        <v>12800</v>
      </c>
      <c r="D313" s="10">
        <f>+D312</f>
        <v>0</v>
      </c>
      <c r="E313" s="10">
        <f>+(E312*0.5)/2</f>
        <v>0</v>
      </c>
      <c r="F313" s="10">
        <f>+F312</f>
        <v>0</v>
      </c>
      <c r="G313" s="6"/>
      <c r="H313" s="13">
        <f>SUM(B313:F313)</f>
        <v>41175</v>
      </c>
    </row>
    <row r="314" spans="1:8" ht="11.25">
      <c r="A314" s="9" t="s">
        <v>144</v>
      </c>
      <c r="B314" s="5">
        <f>+B313</f>
        <v>28375</v>
      </c>
      <c r="C314" s="5">
        <f>+C313</f>
        <v>12800</v>
      </c>
      <c r="D314" s="6">
        <v>0</v>
      </c>
      <c r="E314" s="5">
        <f>+E313</f>
        <v>0</v>
      </c>
      <c r="F314" s="6">
        <v>0</v>
      </c>
      <c r="G314" s="6"/>
      <c r="H314" s="11">
        <f>SUM(B314:F314)</f>
        <v>41175</v>
      </c>
    </row>
    <row r="315" spans="1:8" ht="11.25">
      <c r="A315" s="2" t="s">
        <v>117</v>
      </c>
      <c r="B315" s="6">
        <v>8000</v>
      </c>
      <c r="C315" s="6">
        <v>23000</v>
      </c>
      <c r="D315" s="6">
        <v>0</v>
      </c>
      <c r="E315" s="6">
        <v>0</v>
      </c>
      <c r="F315" s="6">
        <v>0</v>
      </c>
      <c r="G315" s="6">
        <v>31000</v>
      </c>
      <c r="H315" s="12">
        <f>+H316+H317</f>
        <v>13200</v>
      </c>
    </row>
    <row r="316" spans="1:8" ht="11.25">
      <c r="A316" s="9" t="s">
        <v>143</v>
      </c>
      <c r="B316" s="10">
        <f>+(B315*0.5)/2</f>
        <v>2000</v>
      </c>
      <c r="C316" s="10">
        <f>+(C315*0.4)/2</f>
        <v>4600</v>
      </c>
      <c r="D316" s="10">
        <f>+D315</f>
        <v>0</v>
      </c>
      <c r="E316" s="10">
        <f>+(E315*0.5)/2</f>
        <v>0</v>
      </c>
      <c r="F316" s="10">
        <f>+F315</f>
        <v>0</v>
      </c>
      <c r="G316" s="6"/>
      <c r="H316" s="13">
        <f>SUM(B316:F316)</f>
        <v>6600</v>
      </c>
    </row>
    <row r="317" spans="1:8" ht="11.25">
      <c r="A317" s="9" t="s">
        <v>144</v>
      </c>
      <c r="B317" s="5">
        <f>+B316</f>
        <v>2000</v>
      </c>
      <c r="C317" s="5">
        <f>+C316</f>
        <v>4600</v>
      </c>
      <c r="D317" s="6">
        <v>0</v>
      </c>
      <c r="E317" s="5">
        <f>+E316</f>
        <v>0</v>
      </c>
      <c r="F317" s="6">
        <v>0</v>
      </c>
      <c r="G317" s="6"/>
      <c r="H317" s="11">
        <f>SUM(B317:F317)</f>
        <v>6600</v>
      </c>
    </row>
    <row r="318" spans="1:8" ht="11.25">
      <c r="A318" s="2" t="s">
        <v>118</v>
      </c>
      <c r="B318" s="6">
        <v>49000</v>
      </c>
      <c r="C318" s="6">
        <v>17000</v>
      </c>
      <c r="D318" s="6">
        <v>0</v>
      </c>
      <c r="E318" s="6">
        <v>0</v>
      </c>
      <c r="F318" s="6">
        <v>0</v>
      </c>
      <c r="G318" s="6">
        <v>66000</v>
      </c>
      <c r="H318" s="12">
        <f>+H319+H320</f>
        <v>31300</v>
      </c>
    </row>
    <row r="319" spans="1:8" ht="11.25">
      <c r="A319" s="9" t="s">
        <v>143</v>
      </c>
      <c r="B319" s="10">
        <f>+(B318*0.5)/2</f>
        <v>12250</v>
      </c>
      <c r="C319" s="10">
        <f>+(C318*0.4)/2</f>
        <v>3400</v>
      </c>
      <c r="D319" s="10">
        <f>+D318</f>
        <v>0</v>
      </c>
      <c r="E319" s="10">
        <f>+(E318*0.5)/2</f>
        <v>0</v>
      </c>
      <c r="F319" s="10">
        <f>+F318</f>
        <v>0</v>
      </c>
      <c r="G319" s="6"/>
      <c r="H319" s="13">
        <f>SUM(B319:F319)</f>
        <v>15650</v>
      </c>
    </row>
    <row r="320" spans="1:8" ht="11.25">
      <c r="A320" s="9" t="s">
        <v>144</v>
      </c>
      <c r="B320" s="5">
        <f>+B319</f>
        <v>12250</v>
      </c>
      <c r="C320" s="5">
        <f>+C319</f>
        <v>3400</v>
      </c>
      <c r="D320" s="6">
        <v>0</v>
      </c>
      <c r="E320" s="5">
        <f>+E319</f>
        <v>0</v>
      </c>
      <c r="F320" s="6">
        <v>0</v>
      </c>
      <c r="G320" s="6"/>
      <c r="H320" s="11">
        <f>SUM(B320:F320)</f>
        <v>15650</v>
      </c>
    </row>
    <row r="321" spans="1:8" ht="11.25">
      <c r="A321" s="2" t="s">
        <v>119</v>
      </c>
      <c r="B321" s="6">
        <v>21000</v>
      </c>
      <c r="C321" s="6">
        <v>302000</v>
      </c>
      <c r="D321" s="6">
        <v>0</v>
      </c>
      <c r="E321" s="6">
        <v>0</v>
      </c>
      <c r="F321" s="6">
        <v>0</v>
      </c>
      <c r="G321" s="6">
        <v>323000</v>
      </c>
      <c r="H321" s="12">
        <f>+H322+H323</f>
        <v>131300</v>
      </c>
    </row>
    <row r="322" spans="1:8" ht="11.25">
      <c r="A322" s="9" t="s">
        <v>143</v>
      </c>
      <c r="B322" s="10">
        <f>+(B321*0.5)/2</f>
        <v>5250</v>
      </c>
      <c r="C322" s="10">
        <f>+(C321*0.4)/2</f>
        <v>60400</v>
      </c>
      <c r="D322" s="10">
        <f>+D321</f>
        <v>0</v>
      </c>
      <c r="E322" s="10">
        <f>+(E321*0.5)/2</f>
        <v>0</v>
      </c>
      <c r="F322" s="10">
        <f>+F321</f>
        <v>0</v>
      </c>
      <c r="G322" s="6"/>
      <c r="H322" s="13">
        <f>SUM(B322:F322)</f>
        <v>65650</v>
      </c>
    </row>
    <row r="323" spans="1:8" ht="11.25">
      <c r="A323" s="9" t="s">
        <v>144</v>
      </c>
      <c r="B323" s="5">
        <f>+B322</f>
        <v>5250</v>
      </c>
      <c r="C323" s="5">
        <f>+C322</f>
        <v>60400</v>
      </c>
      <c r="D323" s="6">
        <v>0</v>
      </c>
      <c r="E323" s="5">
        <f>+E322</f>
        <v>0</v>
      </c>
      <c r="F323" s="6">
        <v>0</v>
      </c>
      <c r="G323" s="6"/>
      <c r="H323" s="11">
        <f>SUM(B323:F323)</f>
        <v>65650</v>
      </c>
    </row>
    <row r="324" spans="1:8" ht="11.25">
      <c r="A324" s="2" t="s">
        <v>120</v>
      </c>
      <c r="B324" s="6">
        <v>30000</v>
      </c>
      <c r="C324" s="6">
        <v>160000</v>
      </c>
      <c r="D324" s="6">
        <v>0</v>
      </c>
      <c r="E324" s="6">
        <v>0</v>
      </c>
      <c r="F324" s="6">
        <v>0</v>
      </c>
      <c r="G324" s="6">
        <v>190000</v>
      </c>
      <c r="H324" s="12">
        <f>+H325+H326</f>
        <v>79000</v>
      </c>
    </row>
    <row r="325" spans="1:8" ht="11.25">
      <c r="A325" s="9" t="s">
        <v>143</v>
      </c>
      <c r="B325" s="10">
        <f>+(B324*0.5)/2</f>
        <v>7500</v>
      </c>
      <c r="C325" s="10">
        <f>+(C324*0.4)/2</f>
        <v>32000</v>
      </c>
      <c r="D325" s="10">
        <f>+D324</f>
        <v>0</v>
      </c>
      <c r="E325" s="10">
        <f>+(E324*0.5)/2</f>
        <v>0</v>
      </c>
      <c r="F325" s="10">
        <f>+F324</f>
        <v>0</v>
      </c>
      <c r="G325" s="6"/>
      <c r="H325" s="13">
        <f>SUM(B325:F325)</f>
        <v>39500</v>
      </c>
    </row>
    <row r="326" spans="1:8" ht="11.25">
      <c r="A326" s="9" t="s">
        <v>144</v>
      </c>
      <c r="B326" s="5">
        <f>+B325</f>
        <v>7500</v>
      </c>
      <c r="C326" s="5">
        <f>+C325</f>
        <v>32000</v>
      </c>
      <c r="D326" s="6">
        <v>0</v>
      </c>
      <c r="E326" s="5">
        <f>+E325</f>
        <v>0</v>
      </c>
      <c r="F326" s="6">
        <v>0</v>
      </c>
      <c r="G326" s="6"/>
      <c r="H326" s="11">
        <f>SUM(B326:F326)</f>
        <v>39500</v>
      </c>
    </row>
    <row r="327" spans="1:8" ht="11.25">
      <c r="A327" s="2" t="s">
        <v>121</v>
      </c>
      <c r="B327" s="6">
        <v>35000</v>
      </c>
      <c r="C327" s="6">
        <v>93000</v>
      </c>
      <c r="D327" s="6">
        <v>0</v>
      </c>
      <c r="E327" s="6">
        <v>0</v>
      </c>
      <c r="F327" s="6">
        <v>0</v>
      </c>
      <c r="G327" s="6">
        <v>128000</v>
      </c>
      <c r="H327" s="12">
        <f>+H328+H329</f>
        <v>54700</v>
      </c>
    </row>
    <row r="328" spans="1:8" ht="11.25">
      <c r="A328" s="9" t="s">
        <v>143</v>
      </c>
      <c r="B328" s="10">
        <f>+(B327*0.5)/2</f>
        <v>8750</v>
      </c>
      <c r="C328" s="10">
        <f>+(C327*0.4)/2</f>
        <v>18600</v>
      </c>
      <c r="D328" s="10">
        <f>+D327</f>
        <v>0</v>
      </c>
      <c r="E328" s="10">
        <f>+(E327*0.5)/2</f>
        <v>0</v>
      </c>
      <c r="F328" s="10">
        <f>+F327</f>
        <v>0</v>
      </c>
      <c r="G328" s="6"/>
      <c r="H328" s="13">
        <f>SUM(B328:F328)</f>
        <v>27350</v>
      </c>
    </row>
    <row r="329" spans="1:8" ht="11.25">
      <c r="A329" s="9" t="s">
        <v>144</v>
      </c>
      <c r="B329" s="5">
        <f>+B328</f>
        <v>8750</v>
      </c>
      <c r="C329" s="5">
        <f>+C328</f>
        <v>18600</v>
      </c>
      <c r="D329" s="6">
        <v>0</v>
      </c>
      <c r="E329" s="5">
        <f>+E328</f>
        <v>0</v>
      </c>
      <c r="F329" s="6">
        <v>0</v>
      </c>
      <c r="G329" s="6"/>
      <c r="H329" s="11">
        <f>SUM(B329:F329)</f>
        <v>27350</v>
      </c>
    </row>
    <row r="330" spans="1:8" ht="11.25">
      <c r="A330" s="2" t="s">
        <v>123</v>
      </c>
      <c r="B330" s="6">
        <v>0</v>
      </c>
      <c r="C330" s="6">
        <v>965000</v>
      </c>
      <c r="D330" s="6">
        <v>12000</v>
      </c>
      <c r="E330" s="6">
        <v>0</v>
      </c>
      <c r="F330" s="6">
        <v>0</v>
      </c>
      <c r="G330" s="6">
        <v>977000</v>
      </c>
      <c r="H330" s="12">
        <f>+H331+H332</f>
        <v>398000</v>
      </c>
    </row>
    <row r="331" spans="1:8" ht="11.25">
      <c r="A331" s="9" t="s">
        <v>143</v>
      </c>
      <c r="B331" s="10">
        <f>+(B330*0.5)/2</f>
        <v>0</v>
      </c>
      <c r="C331" s="10">
        <f>+(C330*0.4)/2</f>
        <v>193000</v>
      </c>
      <c r="D331" s="10">
        <f>+D330</f>
        <v>12000</v>
      </c>
      <c r="E331" s="10">
        <f>+(E330*0.5)/2</f>
        <v>0</v>
      </c>
      <c r="F331" s="10">
        <f>+F330</f>
        <v>0</v>
      </c>
      <c r="G331" s="6"/>
      <c r="H331" s="13">
        <f>SUM(B331:F331)</f>
        <v>205000</v>
      </c>
    </row>
    <row r="332" spans="1:8" ht="11.25">
      <c r="A332" s="9" t="s">
        <v>144</v>
      </c>
      <c r="B332" s="5">
        <f>+B331</f>
        <v>0</v>
      </c>
      <c r="C332" s="5">
        <f>+C331</f>
        <v>193000</v>
      </c>
      <c r="D332" s="6">
        <v>0</v>
      </c>
      <c r="E332" s="5">
        <f>+E331</f>
        <v>0</v>
      </c>
      <c r="F332" s="6">
        <v>0</v>
      </c>
      <c r="G332" s="6"/>
      <c r="H332" s="11">
        <f>SUM(B332:F332)</f>
        <v>193000</v>
      </c>
    </row>
    <row r="333" spans="1:8" ht="11.25">
      <c r="A333" s="2" t="s">
        <v>124</v>
      </c>
      <c r="B333" s="6">
        <v>0</v>
      </c>
      <c r="C333" s="6">
        <v>882000</v>
      </c>
      <c r="D333" s="6">
        <v>0</v>
      </c>
      <c r="E333" s="6">
        <v>0</v>
      </c>
      <c r="F333" s="6">
        <v>0</v>
      </c>
      <c r="G333" s="6">
        <v>882000</v>
      </c>
      <c r="H333" s="12">
        <f>+H334+H335</f>
        <v>352800</v>
      </c>
    </row>
    <row r="334" spans="1:8" ht="11.25">
      <c r="A334" s="9" t="s">
        <v>143</v>
      </c>
      <c r="B334" s="10">
        <f>+(B333*0.5)/2</f>
        <v>0</v>
      </c>
      <c r="C334" s="10">
        <f>+(C333*0.4)/2</f>
        <v>176400</v>
      </c>
      <c r="D334" s="10">
        <f>+D333</f>
        <v>0</v>
      </c>
      <c r="E334" s="10">
        <f>+(E333*0.5)/2</f>
        <v>0</v>
      </c>
      <c r="F334" s="10">
        <f>+F333</f>
        <v>0</v>
      </c>
      <c r="G334" s="6"/>
      <c r="H334" s="13">
        <f>SUM(B334:F334)</f>
        <v>176400</v>
      </c>
    </row>
    <row r="335" spans="1:8" ht="11.25">
      <c r="A335" s="9" t="s">
        <v>144</v>
      </c>
      <c r="B335" s="5">
        <f>+B334</f>
        <v>0</v>
      </c>
      <c r="C335" s="5">
        <f>+C334</f>
        <v>176400</v>
      </c>
      <c r="D335" s="6">
        <v>0</v>
      </c>
      <c r="E335" s="5">
        <f>+E334</f>
        <v>0</v>
      </c>
      <c r="F335" s="6">
        <v>0</v>
      </c>
      <c r="G335" s="6"/>
      <c r="H335" s="11">
        <f>SUM(B335:F335)</f>
        <v>176400</v>
      </c>
    </row>
    <row r="336" spans="1:8" ht="11.25">
      <c r="A336" s="2" t="s">
        <v>125</v>
      </c>
      <c r="B336" s="6">
        <v>0</v>
      </c>
      <c r="C336" s="6">
        <v>593000</v>
      </c>
      <c r="D336" s="6">
        <v>0</v>
      </c>
      <c r="E336" s="6">
        <v>0</v>
      </c>
      <c r="F336" s="6">
        <v>0</v>
      </c>
      <c r="G336" s="6">
        <v>593000</v>
      </c>
      <c r="H336" s="12">
        <f>+H337+H338</f>
        <v>237200</v>
      </c>
    </row>
    <row r="337" spans="1:8" ht="11.25">
      <c r="A337" s="9" t="s">
        <v>143</v>
      </c>
      <c r="B337" s="10">
        <f>+(B336*0.5)/2</f>
        <v>0</v>
      </c>
      <c r="C337" s="10">
        <f>+(C336*0.4)/2</f>
        <v>118600</v>
      </c>
      <c r="D337" s="10">
        <f>+D336</f>
        <v>0</v>
      </c>
      <c r="E337" s="10">
        <f>+(E336*0.5)/2</f>
        <v>0</v>
      </c>
      <c r="F337" s="10">
        <f>+F336</f>
        <v>0</v>
      </c>
      <c r="G337" s="6"/>
      <c r="H337" s="13">
        <f>SUM(B337:F337)</f>
        <v>118600</v>
      </c>
    </row>
    <row r="338" spans="1:8" ht="11.25">
      <c r="A338" s="9" t="s">
        <v>144</v>
      </c>
      <c r="B338" s="5">
        <f>+B337</f>
        <v>0</v>
      </c>
      <c r="C338" s="5">
        <f>+C337</f>
        <v>118600</v>
      </c>
      <c r="D338" s="6">
        <v>0</v>
      </c>
      <c r="E338" s="5">
        <f>+E337</f>
        <v>0</v>
      </c>
      <c r="F338" s="6">
        <v>0</v>
      </c>
      <c r="G338" s="6"/>
      <c r="H338" s="11">
        <f>SUM(B338:F338)</f>
        <v>118600</v>
      </c>
    </row>
    <row r="339" spans="1:8" ht="11.25">
      <c r="A339" s="2" t="s">
        <v>127</v>
      </c>
      <c r="B339" s="6">
        <v>0</v>
      </c>
      <c r="C339" s="6">
        <v>43000</v>
      </c>
      <c r="D339" s="6">
        <v>0</v>
      </c>
      <c r="E339" s="6">
        <v>0</v>
      </c>
      <c r="F339" s="6">
        <v>0</v>
      </c>
      <c r="G339" s="6">
        <v>43000</v>
      </c>
      <c r="H339" s="12">
        <f>+H340+H341</f>
        <v>17200</v>
      </c>
    </row>
    <row r="340" spans="1:8" ht="11.25">
      <c r="A340" s="9" t="s">
        <v>143</v>
      </c>
      <c r="B340" s="10">
        <f>+(B339*0.5)/2</f>
        <v>0</v>
      </c>
      <c r="C340" s="10">
        <f>+(C339*0.4)/2</f>
        <v>8600</v>
      </c>
      <c r="D340" s="10">
        <f>+D339</f>
        <v>0</v>
      </c>
      <c r="E340" s="10">
        <f>+(E339*0.5)/2</f>
        <v>0</v>
      </c>
      <c r="F340" s="10">
        <f>+F339</f>
        <v>0</v>
      </c>
      <c r="G340" s="6"/>
      <c r="H340" s="13">
        <f>SUM(B340:F340)</f>
        <v>8600</v>
      </c>
    </row>
    <row r="341" spans="1:8" ht="11.25">
      <c r="A341" s="9" t="s">
        <v>144</v>
      </c>
      <c r="B341" s="5">
        <f>+B340</f>
        <v>0</v>
      </c>
      <c r="C341" s="5">
        <f>+C340</f>
        <v>8600</v>
      </c>
      <c r="D341" s="6">
        <v>0</v>
      </c>
      <c r="E341" s="5">
        <f>+E340</f>
        <v>0</v>
      </c>
      <c r="F341" s="6">
        <v>0</v>
      </c>
      <c r="G341" s="6"/>
      <c r="H341" s="11">
        <f>SUM(B341:F341)</f>
        <v>8600</v>
      </c>
    </row>
    <row r="342" spans="1:8" ht="11.25">
      <c r="A342" s="2" t="s">
        <v>128</v>
      </c>
      <c r="B342" s="6">
        <v>0</v>
      </c>
      <c r="C342" s="6">
        <v>25000</v>
      </c>
      <c r="D342" s="6">
        <v>0</v>
      </c>
      <c r="E342" s="6">
        <v>0</v>
      </c>
      <c r="F342" s="6">
        <v>0</v>
      </c>
      <c r="G342" s="6">
        <v>25000</v>
      </c>
      <c r="H342" s="12">
        <f>+H343+H344</f>
        <v>10000</v>
      </c>
    </row>
    <row r="343" spans="1:8" ht="11.25">
      <c r="A343" s="9" t="s">
        <v>143</v>
      </c>
      <c r="B343" s="10">
        <f>+(B342*0.5)/2</f>
        <v>0</v>
      </c>
      <c r="C343" s="10">
        <f>+(C342*0.4)/2</f>
        <v>5000</v>
      </c>
      <c r="D343" s="10">
        <f>+D342</f>
        <v>0</v>
      </c>
      <c r="E343" s="10">
        <f>+(E342*0.5)/2</f>
        <v>0</v>
      </c>
      <c r="F343" s="10">
        <f>+F342</f>
        <v>0</v>
      </c>
      <c r="G343" s="6"/>
      <c r="H343" s="13">
        <f>SUM(B343:F343)</f>
        <v>5000</v>
      </c>
    </row>
    <row r="344" spans="1:8" ht="11.25">
      <c r="A344" s="9" t="s">
        <v>144</v>
      </c>
      <c r="B344" s="5">
        <f>+B343</f>
        <v>0</v>
      </c>
      <c r="C344" s="5">
        <f>+C343</f>
        <v>5000</v>
      </c>
      <c r="D344" s="6">
        <v>0</v>
      </c>
      <c r="E344" s="5">
        <f>+E343</f>
        <v>0</v>
      </c>
      <c r="F344" s="6">
        <v>0</v>
      </c>
      <c r="G344" s="6"/>
      <c r="H344" s="11">
        <f>SUM(B344:F344)</f>
        <v>5000</v>
      </c>
    </row>
    <row r="345" spans="1:8" ht="11.25">
      <c r="A345" s="2" t="s">
        <v>129</v>
      </c>
      <c r="B345" s="6">
        <v>0</v>
      </c>
      <c r="C345" s="6">
        <v>253000</v>
      </c>
      <c r="D345" s="6">
        <v>0</v>
      </c>
      <c r="E345" s="6">
        <v>0</v>
      </c>
      <c r="F345" s="6">
        <v>0</v>
      </c>
      <c r="G345" s="6">
        <v>253000</v>
      </c>
      <c r="H345" s="12">
        <f>+H346+H347</f>
        <v>101200</v>
      </c>
    </row>
    <row r="346" spans="1:8" ht="11.25">
      <c r="A346" s="9" t="s">
        <v>143</v>
      </c>
      <c r="B346" s="10">
        <f>+(B345*0.5)/2</f>
        <v>0</v>
      </c>
      <c r="C346" s="10">
        <f>+(C345*0.4)/2</f>
        <v>50600</v>
      </c>
      <c r="D346" s="10">
        <f>+D345</f>
        <v>0</v>
      </c>
      <c r="E346" s="10">
        <f>+(E345*0.5)/2</f>
        <v>0</v>
      </c>
      <c r="F346" s="10">
        <f>+F345</f>
        <v>0</v>
      </c>
      <c r="G346" s="6"/>
      <c r="H346" s="13">
        <f>SUM(B346:F346)</f>
        <v>50600</v>
      </c>
    </row>
    <row r="347" spans="1:8" ht="11.25">
      <c r="A347" s="9" t="s">
        <v>144</v>
      </c>
      <c r="B347" s="5">
        <f>+B346</f>
        <v>0</v>
      </c>
      <c r="C347" s="5">
        <f>+C346</f>
        <v>50600</v>
      </c>
      <c r="D347" s="6">
        <v>0</v>
      </c>
      <c r="E347" s="5">
        <f>+E346</f>
        <v>0</v>
      </c>
      <c r="F347" s="6">
        <v>0</v>
      </c>
      <c r="G347" s="6"/>
      <c r="H347" s="11">
        <f>SUM(B347:F347)</f>
        <v>50600</v>
      </c>
    </row>
    <row r="348" spans="1:8" ht="11.25">
      <c r="A348" s="2" t="s">
        <v>130</v>
      </c>
      <c r="B348" s="6">
        <v>72000</v>
      </c>
      <c r="C348" s="6">
        <v>157000</v>
      </c>
      <c r="D348" s="6">
        <v>0</v>
      </c>
      <c r="E348" s="6">
        <v>0</v>
      </c>
      <c r="F348" s="6">
        <v>0</v>
      </c>
      <c r="G348" s="6">
        <v>229000</v>
      </c>
      <c r="H348" s="12">
        <f>+H349+H350</f>
        <v>98800</v>
      </c>
    </row>
    <row r="349" spans="1:8" ht="11.25">
      <c r="A349" s="9" t="s">
        <v>143</v>
      </c>
      <c r="B349" s="10">
        <f>+(B348*0.5)/2</f>
        <v>18000</v>
      </c>
      <c r="C349" s="10">
        <f>+(C348*0.4)/2</f>
        <v>31400</v>
      </c>
      <c r="D349" s="10">
        <f>+D348</f>
        <v>0</v>
      </c>
      <c r="E349" s="10">
        <f>+(E348*0.5)/2</f>
        <v>0</v>
      </c>
      <c r="F349" s="10">
        <f>+F348</f>
        <v>0</v>
      </c>
      <c r="G349" s="6"/>
      <c r="H349" s="13">
        <f>SUM(B349:F349)</f>
        <v>49400</v>
      </c>
    </row>
    <row r="350" spans="1:8" ht="11.25">
      <c r="A350" s="9" t="s">
        <v>144</v>
      </c>
      <c r="B350" s="5">
        <f>+B349</f>
        <v>18000</v>
      </c>
      <c r="C350" s="5">
        <f>+C349</f>
        <v>31400</v>
      </c>
      <c r="D350" s="6">
        <v>0</v>
      </c>
      <c r="E350" s="5">
        <f>+E349</f>
        <v>0</v>
      </c>
      <c r="F350" s="6">
        <v>0</v>
      </c>
      <c r="G350" s="6"/>
      <c r="H350" s="11">
        <f>SUM(B350:F350)</f>
        <v>49400</v>
      </c>
    </row>
    <row r="351" spans="1:8" ht="11.25">
      <c r="A351" s="2" t="s">
        <v>131</v>
      </c>
      <c r="B351" s="6">
        <v>60000</v>
      </c>
      <c r="C351" s="6">
        <v>283000</v>
      </c>
      <c r="D351" s="6">
        <v>0</v>
      </c>
      <c r="E351" s="6">
        <v>0</v>
      </c>
      <c r="F351" s="6">
        <v>0</v>
      </c>
      <c r="G351" s="6">
        <v>343000</v>
      </c>
      <c r="H351" s="12">
        <f>+H352+H353</f>
        <v>143200</v>
      </c>
    </row>
    <row r="352" spans="1:8" ht="11.25">
      <c r="A352" s="9" t="s">
        <v>143</v>
      </c>
      <c r="B352" s="10">
        <f>+(B351*0.5)/2</f>
        <v>15000</v>
      </c>
      <c r="C352" s="10">
        <f>+(C351*0.4)/2</f>
        <v>56600</v>
      </c>
      <c r="D352" s="10">
        <f>+D351</f>
        <v>0</v>
      </c>
      <c r="E352" s="10">
        <f>+(E351*0.5)/2</f>
        <v>0</v>
      </c>
      <c r="F352" s="10">
        <f>+F351</f>
        <v>0</v>
      </c>
      <c r="G352" s="6"/>
      <c r="H352" s="13">
        <f>SUM(B352:F352)</f>
        <v>71600</v>
      </c>
    </row>
    <row r="353" spans="1:8" ht="11.25">
      <c r="A353" s="9" t="s">
        <v>144</v>
      </c>
      <c r="B353" s="5">
        <f>+B352</f>
        <v>15000</v>
      </c>
      <c r="C353" s="5">
        <f>+C352</f>
        <v>56600</v>
      </c>
      <c r="D353" s="6">
        <v>0</v>
      </c>
      <c r="E353" s="5">
        <f>+E352</f>
        <v>0</v>
      </c>
      <c r="F353" s="6">
        <v>0</v>
      </c>
      <c r="G353" s="6"/>
      <c r="H353" s="11">
        <f>SUM(B353:F353)</f>
        <v>71600</v>
      </c>
    </row>
    <row r="354" spans="1:8" ht="11.25">
      <c r="A354" s="2" t="s">
        <v>132</v>
      </c>
      <c r="B354" s="6">
        <v>0</v>
      </c>
      <c r="C354" s="6">
        <v>347000</v>
      </c>
      <c r="D354" s="6">
        <v>0</v>
      </c>
      <c r="E354" s="6">
        <v>0</v>
      </c>
      <c r="F354" s="6">
        <v>0</v>
      </c>
      <c r="G354" s="6">
        <v>347000</v>
      </c>
      <c r="H354" s="12">
        <f>+H355+H356</f>
        <v>138800</v>
      </c>
    </row>
    <row r="355" spans="1:8" ht="11.25">
      <c r="A355" s="9" t="s">
        <v>143</v>
      </c>
      <c r="B355" s="10">
        <f>+(B354*0.5)/2</f>
        <v>0</v>
      </c>
      <c r="C355" s="10">
        <f>+(C354*0.4)/2</f>
        <v>69400</v>
      </c>
      <c r="D355" s="10">
        <f>+D354</f>
        <v>0</v>
      </c>
      <c r="E355" s="10">
        <f>+(E354*0.5)/2</f>
        <v>0</v>
      </c>
      <c r="F355" s="10">
        <f>+F354</f>
        <v>0</v>
      </c>
      <c r="H355" s="13">
        <f>SUM(B355:F355)</f>
        <v>69400</v>
      </c>
    </row>
    <row r="356" spans="1:8" ht="11.25">
      <c r="A356" s="9" t="s">
        <v>144</v>
      </c>
      <c r="B356" s="5">
        <f>+B355</f>
        <v>0</v>
      </c>
      <c r="C356" s="5">
        <f>+C355</f>
        <v>69400</v>
      </c>
      <c r="D356" s="6">
        <v>0</v>
      </c>
      <c r="E356" s="5">
        <f>+E355</f>
        <v>0</v>
      </c>
      <c r="F356" s="6">
        <v>0</v>
      </c>
      <c r="H356" s="11">
        <f>SUM(B356:F356)</f>
        <v>69400</v>
      </c>
    </row>
    <row r="357" ht="11.25">
      <c r="A357" s="9"/>
    </row>
    <row r="358" spans="1:7" ht="11.25">
      <c r="A358" s="2" t="s">
        <v>141</v>
      </c>
      <c r="B358" s="6">
        <f aca="true" t="shared" si="0" ref="B358:G358">+B3+B6+B9+B12+B15+B18+B21+B24+B27+B30+B33+B36+B39+B42+B45+B48+B51+B54+B57+B60+B63+B66+B69+B72+B75+B78+B81+B84+B87+B90+B93+B96+B99+B102+B105+B108+B111+B114+B117+B120+B123+B126+B129+B132+B135+B138+B141+B144+B147+B150+B153+B156+B159+B162+B165+B168+B171+B174+B177+B180+B183+B186+B189+B192+B195+B198+B201+B204+B207+B210+B213+B216+B219+B222+B225+B228+B231+B234+B237+B240+B243+B246+B249+B252+B255+B258+B261+B264+B267+B270+B273+B276+B279+B282+B285+B288+B291+B294+B297+B300+B303+B306+B309+B312+B315+B318+B321+B324+B327+B330+B333+B336+B339+B342+B345+B348+B351+B354</f>
        <v>3821327.81</v>
      </c>
      <c r="C358" s="6">
        <f t="shared" si="0"/>
        <v>24374100</v>
      </c>
      <c r="D358" s="6">
        <f t="shared" si="0"/>
        <v>8969999</v>
      </c>
      <c r="E358" s="6">
        <f t="shared" si="0"/>
        <v>4109333</v>
      </c>
      <c r="F358" s="6">
        <f t="shared" si="0"/>
        <v>2449986.100168718</v>
      </c>
      <c r="G358" s="6">
        <f t="shared" si="0"/>
        <v>43724745.910168715</v>
      </c>
    </row>
    <row r="359" spans="1:8" ht="11.25">
      <c r="A359" s="2" t="s">
        <v>142</v>
      </c>
      <c r="B359" s="6">
        <f>+B360+B361</f>
        <v>1910663.905</v>
      </c>
      <c r="C359" s="6">
        <f>+C360+C361</f>
        <v>9749640</v>
      </c>
      <c r="D359" s="6">
        <f>+D360+D361</f>
        <v>8969999</v>
      </c>
      <c r="E359" s="6">
        <f>+E360+E361</f>
        <v>2054666.5</v>
      </c>
      <c r="F359" s="6">
        <f>+F360+F361</f>
        <v>2449986.100168718</v>
      </c>
      <c r="H359" s="12">
        <f>+H360+H361</f>
        <v>25134955.50516872</v>
      </c>
    </row>
    <row r="360" spans="1:8" ht="11.25">
      <c r="A360" s="9" t="s">
        <v>143</v>
      </c>
      <c r="B360" s="10">
        <f aca="true" t="shared" si="1" ref="B360:F361">+B4+B7+B10+B13+B16+B19+B22+B25+B28+B31+B34+B37+B40+B43+B46+B49+B52+B55+B58+B61+B64+B67+B70+B73+B76+B79+B82+B85+B88+B91+B94+B97+B100+B103+B106+B109+B112+B115+B118+B121+B124+B127+B130+B133+B136+B139+B142+B145+B148+B151+B154+B157+B160+B163+B166+B169+B172+B175+B178+B181+B184+B187+B190+B193+B196+B199+B202+B205+B208+B211+B214+B217+B220+B223+B226+B229+B232+B235+B238+B241+B244+B247+B250+B253+B256+B259+B262+B265+B268+B271+B274+B277+B280+B283+B286+B289+B292+B295+B298+B301+B304+B307+B310+B313+B316+B319+B322+B325+B328+B331+B334+B337+B340+B343+B346+B349+B352+B355</f>
        <v>955331.9525</v>
      </c>
      <c r="C360" s="10">
        <f t="shared" si="1"/>
        <v>4874820</v>
      </c>
      <c r="D360" s="10">
        <f t="shared" si="1"/>
        <v>8969999</v>
      </c>
      <c r="E360" s="10">
        <f t="shared" si="1"/>
        <v>1027333.25</v>
      </c>
      <c r="F360" s="10">
        <f t="shared" si="1"/>
        <v>2449986.100168718</v>
      </c>
      <c r="H360" s="13">
        <f>SUM(B360:F360)</f>
        <v>18277470.30266872</v>
      </c>
    </row>
    <row r="361" spans="1:8" ht="11.25">
      <c r="A361" s="9" t="s">
        <v>144</v>
      </c>
      <c r="B361" s="10">
        <f t="shared" si="1"/>
        <v>955331.9525</v>
      </c>
      <c r="C361" s="10">
        <f t="shared" si="1"/>
        <v>4874820</v>
      </c>
      <c r="D361" s="10">
        <f t="shared" si="1"/>
        <v>0</v>
      </c>
      <c r="E361" s="10">
        <f t="shared" si="1"/>
        <v>1027333.25</v>
      </c>
      <c r="F361" s="10">
        <f t="shared" si="1"/>
        <v>0</v>
      </c>
      <c r="H361" s="11">
        <f>SUM(B361:F361)</f>
        <v>6857485.2025</v>
      </c>
    </row>
    <row r="362" spans="1:6" ht="11.25">
      <c r="A362" s="2" t="s">
        <v>145</v>
      </c>
      <c r="B362" s="16">
        <v>0.3127</v>
      </c>
      <c r="C362" s="16">
        <v>0.2503</v>
      </c>
      <c r="D362" s="14">
        <v>1</v>
      </c>
      <c r="E362" s="16">
        <v>0.3127</v>
      </c>
      <c r="F362" s="15">
        <v>1</v>
      </c>
    </row>
  </sheetData>
  <mergeCells count="1">
    <mergeCell ref="A1:G1"/>
  </mergeCells>
  <printOptions gridLines="1"/>
  <pageMargins left="0.75" right="0.75" top="1" bottom="1" header="0.5" footer="0.5"/>
  <pageSetup fitToHeight="1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TERRITORI DIVINI</dc:title>
  <dc:subject>TERRITORI DIVINI</dc:subject>
  <dc:creator>Claudia Radicchi</dc:creator>
  <cp:keywords/>
  <dc:description/>
  <cp:lastModifiedBy>saudad</cp:lastModifiedBy>
  <cp:lastPrinted>2006-02-20T11:34:26Z</cp:lastPrinted>
  <dcterms:created xsi:type="dcterms:W3CDTF">2006-02-20T08:34:47Z</dcterms:created>
  <dcterms:modified xsi:type="dcterms:W3CDTF">2006-03-13T12:06:18Z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-1442448487</vt:i4>
  </property>
  <property fmtid="{D5CDD505-2E9C-101B-9397-08002B2CF9AE}" pid="3" name="_EmailSubject">
    <vt:lpwstr>Contratti di filiera</vt:lpwstr>
  </property>
  <property fmtid="{D5CDD505-2E9C-101B-9397-08002B2CF9AE}" pid="4" name="_AuthorEmail">
    <vt:lpwstr>posr3@politicheagricole.it</vt:lpwstr>
  </property>
  <property fmtid="{D5CDD505-2E9C-101B-9397-08002B2CF9AE}" pid="5" name="_AuthorEmailDisplayName">
    <vt:lpwstr>POSR 3</vt:lpwstr>
  </property>
</Properties>
</file>