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Tab 1" sheetId="1" r:id="rId1"/>
  </sheets>
  <definedNames>
    <definedName name="_xlnm.Print_Area" localSheetId="0">'Tab 1'!$A$1:$J$35</definedName>
    <definedName name="_xlnm.Print_Titles" localSheetId="0">'Tab 1'!$2:$4</definedName>
  </definedNames>
  <calcPr fullCalcOnLoad="1"/>
</workbook>
</file>

<file path=xl/sharedStrings.xml><?xml version="1.0" encoding="utf-8"?>
<sst xmlns="http://schemas.openxmlformats.org/spreadsheetml/2006/main" count="39" uniqueCount="21">
  <si>
    <t>Denominazione beneficiario</t>
  </si>
  <si>
    <t>1A</t>
  </si>
  <si>
    <t>2A</t>
  </si>
  <si>
    <t>3A</t>
  </si>
  <si>
    <t>4A</t>
  </si>
  <si>
    <t>5A</t>
  </si>
  <si>
    <t xml:space="preserve">  Contributo in conto capitale</t>
  </si>
  <si>
    <t xml:space="preserve">  Finanziamento agevolato</t>
  </si>
  <si>
    <t>Totale contributo in conto capitale</t>
  </si>
  <si>
    <t>Totale agevolazioni</t>
  </si>
  <si>
    <t>Totale finanziamento agevolato</t>
  </si>
  <si>
    <t>Totale Investimenti ammissibili</t>
  </si>
  <si>
    <t>Regime d'aiuto: 381/2003.</t>
  </si>
  <si>
    <t>Tabella 1: CISA - Investimenti ammissibili e agevolazioni progetto esecutivo</t>
  </si>
  <si>
    <t>ASSOCIAZIONE MARSICANA PRODUTTORI PATATE SCARL</t>
  </si>
  <si>
    <t>CISA</t>
  </si>
  <si>
    <t>CONSORZIO ORTOFRUTTICOLO SICILIA SCARL</t>
  </si>
  <si>
    <t>COOPERATIVA  A DOMICILIO Srl</t>
  </si>
  <si>
    <t>COOPERATIVA COVALPA PATATE</t>
  </si>
  <si>
    <t>RINASCITA SCARL</t>
  </si>
  <si>
    <t xml:space="preserve">  Investimenti ammissibili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</si>
</sst>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* #,##0.000_-;\-* #,##0.000_-;_-* &quot;-&quot;??_-;_-@_-"/>
    <numFmt numFmtId="176" formatCode="_-* #,##0.0000_-;\-* #,##0.00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43" fontId="2" fillId="0" borderId="1" xfId="17" applyFont="1" applyFill="1" applyBorder="1" applyAlignment="1">
      <alignment/>
    </xf>
    <xf numFmtId="0" fontId="1" fillId="0" borderId="1" xfId="0" applyFont="1" applyFill="1" applyBorder="1" applyAlignment="1">
      <alignment/>
    </xf>
    <xf numFmtId="43" fontId="1" fillId="0" borderId="1" xfId="17" applyFont="1" applyFill="1" applyBorder="1" applyAlignment="1">
      <alignment/>
    </xf>
    <xf numFmtId="0" fontId="5" fillId="0" borderId="1" xfId="0" applyFont="1" applyFill="1" applyBorder="1" applyAlignment="1">
      <alignment/>
    </xf>
    <xf numFmtId="43" fontId="2" fillId="0" borderId="1" xfId="0" applyNumberFormat="1" applyFont="1" applyFill="1" applyBorder="1" applyAlignment="1">
      <alignment/>
    </xf>
    <xf numFmtId="43" fontId="1" fillId="0" borderId="1" xfId="17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43" fontId="2" fillId="0" borderId="1" xfId="17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43" fontId="1" fillId="0" borderId="1" xfId="17" applyFont="1" applyFill="1" applyBorder="1" applyAlignment="1" applyProtection="1">
      <alignment/>
      <protection locked="0"/>
    </xf>
    <xf numFmtId="43" fontId="1" fillId="0" borderId="1" xfId="17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90" zoomScaleNormal="90" workbookViewId="0" topLeftCell="A1">
      <selection activeCell="A1" sqref="A1:J34"/>
    </sheetView>
  </sheetViews>
  <sheetFormatPr defaultColWidth="9.140625" defaultRowHeight="12.75"/>
  <cols>
    <col min="1" max="1" width="51.7109375" style="3" customWidth="1"/>
    <col min="2" max="2" width="12.140625" style="3" customWidth="1"/>
    <col min="3" max="3" width="13.421875" style="3" customWidth="1"/>
    <col min="4" max="5" width="12.140625" style="3" customWidth="1"/>
    <col min="6" max="6" width="12.57421875" style="3" customWidth="1"/>
    <col min="7" max="7" width="13.00390625" style="3" customWidth="1"/>
    <col min="8" max="8" width="12.140625" style="3" customWidth="1"/>
    <col min="9" max="10" width="15.00390625" style="3" bestFit="1" customWidth="1"/>
    <col min="11" max="11" width="12.00390625" style="3" bestFit="1" customWidth="1"/>
    <col min="12" max="12" width="11.140625" style="3" bestFit="1" customWidth="1"/>
    <col min="13" max="16384" width="9.140625" style="3" customWidth="1"/>
  </cols>
  <sheetData>
    <row r="1" spans="1:10" ht="13.5" customHeight="1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 customHeight="1">
      <c r="A2" s="21" t="s">
        <v>0</v>
      </c>
      <c r="B2" s="22" t="s">
        <v>12</v>
      </c>
      <c r="C2" s="24"/>
      <c r="D2" s="24"/>
      <c r="E2" s="24"/>
      <c r="F2" s="24"/>
      <c r="G2" s="24"/>
      <c r="H2" s="24"/>
      <c r="I2" s="20" t="s">
        <v>11</v>
      </c>
      <c r="J2" s="20" t="s">
        <v>9</v>
      </c>
    </row>
    <row r="3" spans="1:10" s="5" customFormat="1" ht="23.25" customHeight="1">
      <c r="A3" s="21"/>
      <c r="B3" s="22" t="s">
        <v>1</v>
      </c>
      <c r="C3" s="22" t="s">
        <v>2</v>
      </c>
      <c r="D3" s="22"/>
      <c r="E3" s="7" t="s">
        <v>3</v>
      </c>
      <c r="F3" s="7" t="s">
        <v>4</v>
      </c>
      <c r="G3" s="7" t="s">
        <v>4</v>
      </c>
      <c r="H3" s="22" t="s">
        <v>5</v>
      </c>
      <c r="I3" s="20"/>
      <c r="J3" s="20"/>
    </row>
    <row r="4" spans="1:10" s="5" customFormat="1" ht="13.5" customHeight="1">
      <c r="A4" s="21"/>
      <c r="B4" s="22"/>
      <c r="C4" s="8">
        <v>0.4</v>
      </c>
      <c r="D4" s="8">
        <v>0.5</v>
      </c>
      <c r="E4" s="8">
        <v>1</v>
      </c>
      <c r="F4" s="8">
        <v>0.5</v>
      </c>
      <c r="G4" s="8">
        <v>0.75</v>
      </c>
      <c r="H4" s="22"/>
      <c r="I4" s="20"/>
      <c r="J4" s="20"/>
    </row>
    <row r="5" spans="1:10" ht="11.25">
      <c r="A5" s="16" t="s">
        <v>14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1.25">
      <c r="A6" s="9" t="s">
        <v>20</v>
      </c>
      <c r="B6" s="10"/>
      <c r="C6" s="10">
        <v>1159502.4</v>
      </c>
      <c r="D6" s="10"/>
      <c r="E6" s="10">
        <v>157721.47</v>
      </c>
      <c r="F6" s="10"/>
      <c r="G6" s="10"/>
      <c r="H6" s="10"/>
      <c r="I6" s="10">
        <f>SUM(B6:H6)</f>
        <v>1317223.8699999999</v>
      </c>
      <c r="J6" s="10">
        <f>+J7+J8</f>
        <v>621521.47</v>
      </c>
    </row>
    <row r="7" spans="1:10" ht="11.25">
      <c r="A7" s="17" t="s">
        <v>6</v>
      </c>
      <c r="B7" s="25"/>
      <c r="C7" s="25">
        <v>231900</v>
      </c>
      <c r="D7" s="25"/>
      <c r="E7" s="25">
        <v>157721.47</v>
      </c>
      <c r="F7" s="25"/>
      <c r="G7" s="25"/>
      <c r="H7" s="25"/>
      <c r="I7" s="12"/>
      <c r="J7" s="12">
        <f>SUM(B7:H7)</f>
        <v>389621.47</v>
      </c>
    </row>
    <row r="8" spans="1:10" ht="11.25">
      <c r="A8" s="17" t="s">
        <v>7</v>
      </c>
      <c r="B8" s="25"/>
      <c r="C8" s="25">
        <v>231900</v>
      </c>
      <c r="D8" s="25"/>
      <c r="E8" s="25"/>
      <c r="F8" s="25"/>
      <c r="G8" s="25"/>
      <c r="H8" s="25"/>
      <c r="I8" s="12"/>
      <c r="J8" s="12">
        <f>SUM(B8:H8)</f>
        <v>231900</v>
      </c>
    </row>
    <row r="9" spans="1:10" ht="11.25">
      <c r="A9" s="16" t="s">
        <v>15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9" t="s">
        <v>20</v>
      </c>
      <c r="B10" s="10"/>
      <c r="C10" s="10">
        <v>8179</v>
      </c>
      <c r="D10" s="10"/>
      <c r="E10" s="10">
        <v>901050</v>
      </c>
      <c r="F10" s="10"/>
      <c r="G10" s="10"/>
      <c r="H10" s="10">
        <v>870060</v>
      </c>
      <c r="I10" s="10">
        <f>SUM(B10:H10)</f>
        <v>1779289</v>
      </c>
      <c r="J10" s="10">
        <f>+J11+J12</f>
        <v>1774381.6</v>
      </c>
    </row>
    <row r="11" spans="1:10" ht="11.25">
      <c r="A11" s="19" t="s">
        <v>6</v>
      </c>
      <c r="B11" s="25"/>
      <c r="C11" s="25">
        <v>1635.8</v>
      </c>
      <c r="D11" s="25"/>
      <c r="E11" s="25">
        <v>901050</v>
      </c>
      <c r="F11" s="25"/>
      <c r="G11" s="25"/>
      <c r="H11" s="25">
        <v>870060</v>
      </c>
      <c r="I11" s="10"/>
      <c r="J11" s="12">
        <f>SUM(B11:H11)</f>
        <v>1772745.8</v>
      </c>
    </row>
    <row r="12" spans="1:10" ht="11.25">
      <c r="A12" s="19" t="s">
        <v>7</v>
      </c>
      <c r="B12" s="25"/>
      <c r="C12" s="25">
        <v>1635.8</v>
      </c>
      <c r="D12" s="25"/>
      <c r="E12" s="25"/>
      <c r="F12" s="25"/>
      <c r="G12" s="25"/>
      <c r="H12" s="25"/>
      <c r="I12" s="10"/>
      <c r="J12" s="12">
        <f>SUM(B12:H12)</f>
        <v>1635.8</v>
      </c>
    </row>
    <row r="13" spans="1:10" ht="11.25">
      <c r="A13" s="16" t="s">
        <v>16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1.25">
      <c r="A14" s="9" t="s">
        <v>20</v>
      </c>
      <c r="B14" s="10"/>
      <c r="C14" s="10"/>
      <c r="D14" s="10">
        <v>35000</v>
      </c>
      <c r="E14" s="10">
        <v>205000</v>
      </c>
      <c r="F14" s="10"/>
      <c r="G14" s="10">
        <v>1080000</v>
      </c>
      <c r="H14" s="10"/>
      <c r="I14" s="10">
        <f>SUM(B14:H14)</f>
        <v>1320000</v>
      </c>
      <c r="J14" s="10">
        <f>+J15+J16</f>
        <v>1032500</v>
      </c>
    </row>
    <row r="15" spans="1:10" ht="11.25">
      <c r="A15" s="19" t="s">
        <v>6</v>
      </c>
      <c r="B15" s="25"/>
      <c r="C15" s="25"/>
      <c r="D15" s="25">
        <v>8750</v>
      </c>
      <c r="E15" s="25">
        <v>205000</v>
      </c>
      <c r="F15" s="25"/>
      <c r="G15" s="25">
        <v>405000</v>
      </c>
      <c r="H15" s="25"/>
      <c r="I15" s="10"/>
      <c r="J15" s="12">
        <f>SUM(B15:H15)</f>
        <v>618750</v>
      </c>
    </row>
    <row r="16" spans="1:10" ht="11.25">
      <c r="A16" s="19" t="s">
        <v>7</v>
      </c>
      <c r="B16" s="25"/>
      <c r="C16" s="25"/>
      <c r="D16" s="25">
        <v>8750</v>
      </c>
      <c r="E16" s="25"/>
      <c r="F16" s="25"/>
      <c r="G16" s="25">
        <v>405000</v>
      </c>
      <c r="H16" s="25"/>
      <c r="I16" s="10"/>
      <c r="J16" s="12">
        <f>SUM(B16:H16)</f>
        <v>413750</v>
      </c>
    </row>
    <row r="17" spans="1:10" ht="11.25">
      <c r="A17" s="16" t="s">
        <v>17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1.25">
      <c r="A18" s="9" t="s">
        <v>20</v>
      </c>
      <c r="B18" s="10"/>
      <c r="C18" s="10">
        <v>1785195.32</v>
      </c>
      <c r="D18" s="10"/>
      <c r="E18" s="10">
        <v>226863</v>
      </c>
      <c r="F18" s="10">
        <v>130190</v>
      </c>
      <c r="G18" s="10"/>
      <c r="H18" s="10"/>
      <c r="I18" s="10">
        <f>SUM(B18:H18)</f>
        <v>2142248.3200000003</v>
      </c>
      <c r="J18" s="10">
        <f>+J19+J20</f>
        <v>1006036.128</v>
      </c>
    </row>
    <row r="19" spans="1:10" ht="11.25">
      <c r="A19" s="17" t="s">
        <v>6</v>
      </c>
      <c r="B19" s="25"/>
      <c r="C19" s="25">
        <v>357039.064</v>
      </c>
      <c r="D19" s="25"/>
      <c r="E19" s="25">
        <v>226863</v>
      </c>
      <c r="F19" s="25">
        <v>32547.5</v>
      </c>
      <c r="G19" s="25"/>
      <c r="H19" s="25"/>
      <c r="I19" s="12"/>
      <c r="J19" s="12">
        <f>SUM(B19:H19)</f>
        <v>616449.564</v>
      </c>
    </row>
    <row r="20" spans="1:10" ht="11.25">
      <c r="A20" s="17" t="s">
        <v>7</v>
      </c>
      <c r="B20" s="25"/>
      <c r="C20" s="25">
        <v>357039.064</v>
      </c>
      <c r="D20" s="25"/>
      <c r="E20" s="25"/>
      <c r="F20" s="25">
        <v>32547.5</v>
      </c>
      <c r="G20" s="25"/>
      <c r="H20" s="25"/>
      <c r="I20" s="12"/>
      <c r="J20" s="12">
        <f>SUM(B20:H20)</f>
        <v>389586.564</v>
      </c>
    </row>
    <row r="21" spans="1:10" ht="11.25">
      <c r="A21" s="16" t="s">
        <v>18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1.25">
      <c r="A22" s="9" t="s">
        <v>20</v>
      </c>
      <c r="B22" s="10"/>
      <c r="C22" s="10">
        <v>21638.52</v>
      </c>
      <c r="D22" s="10"/>
      <c r="E22" s="10">
        <v>285478.98</v>
      </c>
      <c r="F22" s="10">
        <v>280000</v>
      </c>
      <c r="G22" s="10"/>
      <c r="H22" s="10"/>
      <c r="I22" s="10">
        <f>SUM(B22:H22)</f>
        <v>587117.5</v>
      </c>
      <c r="J22" s="10">
        <f>+J23+J24</f>
        <v>434134.38800000004</v>
      </c>
    </row>
    <row r="23" spans="1:10" ht="11.25">
      <c r="A23" s="17" t="s">
        <v>6</v>
      </c>
      <c r="B23" s="25"/>
      <c r="C23" s="25">
        <v>4327.704000000001</v>
      </c>
      <c r="D23" s="25"/>
      <c r="E23" s="25">
        <v>285478.98</v>
      </c>
      <c r="F23" s="25">
        <v>70000</v>
      </c>
      <c r="G23" s="25"/>
      <c r="H23" s="25"/>
      <c r="I23" s="12"/>
      <c r="J23" s="12">
        <f>SUM(B23:H23)</f>
        <v>359806.684</v>
      </c>
    </row>
    <row r="24" spans="1:10" ht="11.25">
      <c r="A24" s="17" t="s">
        <v>7</v>
      </c>
      <c r="B24" s="25"/>
      <c r="C24" s="25">
        <v>4327.704000000001</v>
      </c>
      <c r="D24" s="25"/>
      <c r="E24" s="25"/>
      <c r="F24" s="25">
        <v>70000</v>
      </c>
      <c r="G24" s="25"/>
      <c r="H24" s="25"/>
      <c r="I24" s="12"/>
      <c r="J24" s="12">
        <f>SUM(B24:H24)</f>
        <v>74327.704</v>
      </c>
    </row>
    <row r="25" spans="1:10" ht="11.25">
      <c r="A25" s="16" t="s">
        <v>19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1.25">
      <c r="A26" s="9" t="s">
        <v>20</v>
      </c>
      <c r="B26" s="10">
        <v>725746.49</v>
      </c>
      <c r="C26" s="10"/>
      <c r="D26" s="10">
        <v>331948.51</v>
      </c>
      <c r="E26" s="10">
        <v>234410</v>
      </c>
      <c r="F26" s="10"/>
      <c r="G26" s="10"/>
      <c r="H26" s="10"/>
      <c r="I26" s="10">
        <f>SUM(B26:H26)</f>
        <v>1292105</v>
      </c>
      <c r="J26" s="10">
        <f>+J27+J28</f>
        <v>763257.5</v>
      </c>
    </row>
    <row r="27" spans="1:10" ht="11.25">
      <c r="A27" s="17" t="s">
        <v>6</v>
      </c>
      <c r="B27" s="25">
        <v>181436.6225</v>
      </c>
      <c r="C27" s="25"/>
      <c r="D27" s="25">
        <v>82987.1275</v>
      </c>
      <c r="E27" s="25">
        <v>234410</v>
      </c>
      <c r="F27" s="25"/>
      <c r="G27" s="25"/>
      <c r="H27" s="25"/>
      <c r="I27" s="12"/>
      <c r="J27" s="12">
        <f>SUM(B27:H27)</f>
        <v>498833.75</v>
      </c>
    </row>
    <row r="28" spans="1:10" ht="11.25">
      <c r="A28" s="17" t="s">
        <v>7</v>
      </c>
      <c r="B28" s="26">
        <v>181436.6225</v>
      </c>
      <c r="C28" s="26"/>
      <c r="D28" s="26">
        <v>82987.1275</v>
      </c>
      <c r="E28" s="26"/>
      <c r="F28" s="26"/>
      <c r="G28" s="26"/>
      <c r="H28" s="26"/>
      <c r="I28" s="12"/>
      <c r="J28" s="12">
        <f>SUM(B28:H28)</f>
        <v>264423.75</v>
      </c>
    </row>
    <row r="29" spans="1:10" ht="11.25">
      <c r="A29" s="17"/>
      <c r="B29" s="26"/>
      <c r="C29" s="26"/>
      <c r="D29" s="26"/>
      <c r="E29" s="26"/>
      <c r="F29" s="26"/>
      <c r="G29" s="26"/>
      <c r="H29" s="26"/>
      <c r="I29" s="12"/>
      <c r="J29" s="12"/>
    </row>
    <row r="30" spans="1:13" ht="12">
      <c r="A30" s="13" t="s">
        <v>11</v>
      </c>
      <c r="B30" s="10">
        <f aca="true" t="shared" si="0" ref="B30:H30">+B6+B10+B14+B18+B22+B26</f>
        <v>725746.49</v>
      </c>
      <c r="C30" s="10">
        <f t="shared" si="0"/>
        <v>2974515.2399999998</v>
      </c>
      <c r="D30" s="10">
        <f t="shared" si="0"/>
        <v>366948.51</v>
      </c>
      <c r="E30" s="10">
        <f t="shared" si="0"/>
        <v>2010523.45</v>
      </c>
      <c r="F30" s="10">
        <f t="shared" si="0"/>
        <v>410190</v>
      </c>
      <c r="G30" s="10">
        <f t="shared" si="0"/>
        <v>1080000</v>
      </c>
      <c r="H30" s="10">
        <f t="shared" si="0"/>
        <v>870060</v>
      </c>
      <c r="I30" s="10">
        <f>SUM(I6:I28)</f>
        <v>8437983.690000001</v>
      </c>
      <c r="J30" s="10"/>
      <c r="K30" s="2"/>
      <c r="L30" s="2"/>
      <c r="M30" s="6"/>
    </row>
    <row r="31" spans="1:13" ht="11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2"/>
      <c r="L31" s="2"/>
      <c r="M31" s="6"/>
    </row>
    <row r="32" spans="1:13" ht="12">
      <c r="A32" s="13" t="s">
        <v>9</v>
      </c>
      <c r="B32" s="14">
        <f>+B33+B34</f>
        <v>362873.245</v>
      </c>
      <c r="C32" s="14">
        <f aca="true" t="shared" si="1" ref="C32:J32">+C33+C34</f>
        <v>1189805.1360000002</v>
      </c>
      <c r="D32" s="14">
        <f t="shared" si="1"/>
        <v>183474.255</v>
      </c>
      <c r="E32" s="14">
        <f t="shared" si="1"/>
        <v>2010523.45</v>
      </c>
      <c r="F32" s="14">
        <f t="shared" si="1"/>
        <v>205095</v>
      </c>
      <c r="G32" s="14">
        <f t="shared" si="1"/>
        <v>810000</v>
      </c>
      <c r="H32" s="14">
        <f t="shared" si="1"/>
        <v>870060</v>
      </c>
      <c r="I32" s="18"/>
      <c r="J32" s="14">
        <f t="shared" si="1"/>
        <v>5631831.085999999</v>
      </c>
      <c r="K32" s="2"/>
      <c r="L32" s="2"/>
      <c r="M32" s="6"/>
    </row>
    <row r="33" spans="1:12" ht="11.25">
      <c r="A33" s="11" t="s">
        <v>8</v>
      </c>
      <c r="B33" s="15">
        <f aca="true" t="shared" si="2" ref="B33:H34">+B7+B11+B15+B19+B23+B27</f>
        <v>181436.6225</v>
      </c>
      <c r="C33" s="15">
        <f t="shared" si="2"/>
        <v>594902.5680000001</v>
      </c>
      <c r="D33" s="15">
        <f t="shared" si="2"/>
        <v>91737.1275</v>
      </c>
      <c r="E33" s="15">
        <f t="shared" si="2"/>
        <v>2010523.45</v>
      </c>
      <c r="F33" s="15">
        <f t="shared" si="2"/>
        <v>102547.5</v>
      </c>
      <c r="G33" s="15">
        <f t="shared" si="2"/>
        <v>405000</v>
      </c>
      <c r="H33" s="15">
        <f t="shared" si="2"/>
        <v>870060</v>
      </c>
      <c r="I33" s="18"/>
      <c r="J33" s="15">
        <f>+J7+J11+J15+J19+J23+J27</f>
        <v>4256207.267999999</v>
      </c>
      <c r="K33" s="2"/>
      <c r="L33" s="2"/>
    </row>
    <row r="34" spans="1:11" ht="11.25">
      <c r="A34" s="11" t="s">
        <v>10</v>
      </c>
      <c r="B34" s="15">
        <f t="shared" si="2"/>
        <v>181436.6225</v>
      </c>
      <c r="C34" s="15">
        <f t="shared" si="2"/>
        <v>594902.5680000001</v>
      </c>
      <c r="D34" s="15">
        <f t="shared" si="2"/>
        <v>91737.1275</v>
      </c>
      <c r="E34" s="15"/>
      <c r="F34" s="15">
        <f t="shared" si="2"/>
        <v>102547.5</v>
      </c>
      <c r="G34" s="15">
        <f t="shared" si="2"/>
        <v>405000</v>
      </c>
      <c r="H34" s="15"/>
      <c r="I34" s="18"/>
      <c r="J34" s="15">
        <f>+J8+J12+J16+J20+J24+J28</f>
        <v>1375623.818</v>
      </c>
      <c r="K34" s="2"/>
    </row>
    <row r="35" spans="9:10" s="1" customFormat="1" ht="11.25">
      <c r="I35" s="4"/>
      <c r="J35" s="4"/>
    </row>
  </sheetData>
  <mergeCells count="8">
    <mergeCell ref="A1:J1"/>
    <mergeCell ref="B2:H2"/>
    <mergeCell ref="I2:I4"/>
    <mergeCell ref="J2:J4"/>
    <mergeCell ref="A2:A4"/>
    <mergeCell ref="B3:B4"/>
    <mergeCell ref="H3:H4"/>
    <mergeCell ref="C3:D3"/>
  </mergeCells>
  <printOptions gridLines="1"/>
  <pageMargins left="0.89" right="0.5511811023622047" top="0.94" bottom="0.3937007874015748" header="0.3937007874015748" footer="0.2755905511811024"/>
  <pageSetup fitToHeight="100" horizontalDpi="600" verticalDpi="600" orientation="landscape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TERRITORI DIVINI</dc:title>
  <dc:subject>TERRITORI DIVINI</dc:subject>
  <dc:creator>RadicchiC</dc:creator>
  <cp:keywords/>
  <dc:description/>
  <cp:lastModifiedBy>agattuccio</cp:lastModifiedBy>
  <cp:lastPrinted>2008-03-07T09:54:54Z</cp:lastPrinted>
  <dcterms:created xsi:type="dcterms:W3CDTF">2007-10-26T08:30:15Z</dcterms:created>
  <dcterms:modified xsi:type="dcterms:W3CDTF">2008-03-07T09:55:05Z</dcterms:modified>
  <cp:category/>
  <cp:version/>
  <cp:contentType/>
  <cp:contentStatus/>
</cp:coreProperties>
</file>