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deloner1" sheetId="1" r:id="rId1"/>
    <sheet name="delrid" sheetId="2" r:id="rId2"/>
  </sheets>
  <definedNames/>
  <calcPr fullCalcOnLoad="1"/>
</workbook>
</file>

<file path=xl/sharedStrings.xml><?xml version="1.0" encoding="utf-8"?>
<sst xmlns="http://schemas.openxmlformats.org/spreadsheetml/2006/main" count="85" uniqueCount="34">
  <si>
    <t>OBIETTIVO  3</t>
  </si>
  <si>
    <t>TITOLARI P.O.</t>
  </si>
  <si>
    <t>L.183/87</t>
  </si>
  <si>
    <t>REGIONI</t>
  </si>
  <si>
    <t>PRIVATI</t>
  </si>
  <si>
    <t>TOTALE COFINANZ. NAZIONALE</t>
  </si>
  <si>
    <t>Euro</t>
  </si>
  <si>
    <t>Migliaia di Lire</t>
  </si>
  <si>
    <t>PIEMONTE</t>
  </si>
  <si>
    <t>TRENTO</t>
  </si>
  <si>
    <t>EMILIA ROMAGNA</t>
  </si>
  <si>
    <t>PARCO PROGETTI</t>
  </si>
  <si>
    <t>TOTALE</t>
  </si>
  <si>
    <t>OBIETTIVO  4</t>
  </si>
  <si>
    <t>BOLZANO</t>
  </si>
  <si>
    <t>OBIETTIVO  1</t>
  </si>
  <si>
    <t>BASILICATA</t>
  </si>
  <si>
    <t>MOLISE</t>
  </si>
  <si>
    <t>OBIETTIVO 5b</t>
  </si>
  <si>
    <t>UMBRIA</t>
  </si>
  <si>
    <t>MARCHE</t>
  </si>
  <si>
    <t>TOTALE COMPLESSIVO</t>
  </si>
  <si>
    <t>Delibera CIPE del 21 marzo 1997</t>
  </si>
  <si>
    <t>POM Formazione Formatori</t>
  </si>
  <si>
    <t>-  4.324.000</t>
  </si>
  <si>
    <t>Delibera CIPE n. 51 del 6 maggio 1998</t>
  </si>
  <si>
    <t>L.845/78</t>
  </si>
  <si>
    <t>POM Formazione Funz. P.A.</t>
  </si>
  <si>
    <t>-  1.936.000</t>
  </si>
  <si>
    <t>-</t>
  </si>
  <si>
    <t>POM Emergenza Occ. Sud</t>
  </si>
  <si>
    <t>-  5.000.000</t>
  </si>
  <si>
    <t>+  5.000.000</t>
  </si>
  <si>
    <t>Altri interventi pubblici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</si>
</sst>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_-* #,##0.0000_-;\-* #,##0.0000_-;_-* &quot;-&quot;_-;_-@_-"/>
    <numFmt numFmtId="168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41" fontId="0" fillId="0" borderId="2" xfId="16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41" fontId="0" fillId="0" borderId="2" xfId="16" applyBorder="1" applyAlignment="1">
      <alignment/>
    </xf>
    <xf numFmtId="41" fontId="0" fillId="0" borderId="2" xfId="16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41" fontId="0" fillId="0" borderId="0" xfId="16" applyNumberFormat="1" applyAlignment="1">
      <alignment/>
    </xf>
    <xf numFmtId="41" fontId="0" fillId="0" borderId="0" xfId="16" applyAlignment="1">
      <alignment/>
    </xf>
    <xf numFmtId="0" fontId="1" fillId="0" borderId="2" xfId="0" applyFont="1" applyBorder="1" applyAlignment="1">
      <alignment/>
    </xf>
    <xf numFmtId="41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2" xfId="16" applyNumberFormat="1" applyBorder="1" applyAlignment="1">
      <alignment/>
    </xf>
    <xf numFmtId="41" fontId="0" fillId="0" borderId="0" xfId="16" applyBorder="1" applyAlignment="1">
      <alignment/>
    </xf>
    <xf numFmtId="41" fontId="0" fillId="0" borderId="0" xfId="16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49" fontId="0" fillId="0" borderId="2" xfId="16" applyNumberFormat="1" applyFont="1" applyBorder="1" applyAlignment="1">
      <alignment/>
    </xf>
    <xf numFmtId="49" fontId="0" fillId="0" borderId="2" xfId="16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2" xfId="16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workbookViewId="0" topLeftCell="A1">
      <selection activeCell="A17" sqref="A17:IV17"/>
    </sheetView>
  </sheetViews>
  <sheetFormatPr defaultColWidth="9.140625" defaultRowHeight="12.75"/>
  <cols>
    <col min="1" max="1" width="22.421875" style="0" customWidth="1"/>
    <col min="2" max="2" width="12.140625" style="0" customWidth="1"/>
    <col min="3" max="3" width="16.00390625" style="0" customWidth="1"/>
    <col min="4" max="4" width="11.140625" style="0" customWidth="1"/>
    <col min="5" max="5" width="15.00390625" style="0" customWidth="1"/>
    <col min="6" max="6" width="10.8515625" style="0" customWidth="1"/>
    <col min="7" max="7" width="15.00390625" style="0" customWidth="1"/>
    <col min="8" max="8" width="12.140625" style="0" customWidth="1"/>
    <col min="9" max="9" width="16.00390625" style="0" customWidth="1"/>
  </cols>
  <sheetData>
    <row r="1" ht="12.75">
      <c r="A1" s="1" t="s">
        <v>0</v>
      </c>
    </row>
    <row r="2" spans="1:9" ht="30" customHeight="1">
      <c r="A2" s="2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4"/>
    </row>
    <row r="3" spans="1:9" ht="12.75">
      <c r="A3" s="5"/>
      <c r="B3" s="6" t="s">
        <v>6</v>
      </c>
      <c r="C3" s="6" t="s">
        <v>7</v>
      </c>
      <c r="D3" s="6" t="s">
        <v>6</v>
      </c>
      <c r="E3" s="6" t="s">
        <v>7</v>
      </c>
      <c r="F3" s="6" t="s">
        <v>6</v>
      </c>
      <c r="G3" s="6" t="s">
        <v>7</v>
      </c>
      <c r="H3" s="6" t="s">
        <v>6</v>
      </c>
      <c r="I3" s="6" t="s">
        <v>7</v>
      </c>
    </row>
    <row r="4" spans="1:9" ht="12.75">
      <c r="A4" s="7" t="s">
        <v>8</v>
      </c>
      <c r="B4" s="8">
        <v>2381031</v>
      </c>
      <c r="C4" s="8">
        <f>B4*1.93627</f>
        <v>4610318.89437</v>
      </c>
      <c r="D4" s="8">
        <v>595258</v>
      </c>
      <c r="E4" s="17">
        <f>D4*1.93627</f>
        <v>1152580.20766</v>
      </c>
      <c r="F4" s="9">
        <v>0</v>
      </c>
      <c r="G4" s="9">
        <v>0</v>
      </c>
      <c r="H4" s="8">
        <f>B4+D4</f>
        <v>2976289</v>
      </c>
      <c r="I4" s="8">
        <f>E4+C4</f>
        <v>5762899.10203</v>
      </c>
    </row>
    <row r="5" spans="1:9" ht="12.75">
      <c r="A5" s="10" t="s">
        <v>9</v>
      </c>
      <c r="B5" s="8">
        <v>2381031</v>
      </c>
      <c r="C5" s="8">
        <f>B5*1.93627</f>
        <v>4610318.89437</v>
      </c>
      <c r="D5" s="8">
        <v>595258</v>
      </c>
      <c r="E5" s="8">
        <f>D5*1.93627</f>
        <v>1152580.20766</v>
      </c>
      <c r="F5" s="9">
        <v>0</v>
      </c>
      <c r="G5" s="9">
        <v>0</v>
      </c>
      <c r="H5" s="8">
        <f>B5+D5</f>
        <v>2976289</v>
      </c>
      <c r="I5" s="8">
        <f>E5+C5</f>
        <v>5762899.10203</v>
      </c>
    </row>
    <row r="6" spans="1:9" ht="12.75">
      <c r="A6" s="11" t="s">
        <v>10</v>
      </c>
      <c r="B6" s="8">
        <v>2381031</v>
      </c>
      <c r="C6" s="8">
        <f>B6*1.93627</f>
        <v>4610318.89437</v>
      </c>
      <c r="D6" s="8">
        <v>595258</v>
      </c>
      <c r="E6" s="8">
        <f>D6*1.93627</f>
        <v>1152580.20766</v>
      </c>
      <c r="F6" s="9">
        <v>0</v>
      </c>
      <c r="G6" s="9">
        <v>0</v>
      </c>
      <c r="H6" s="8">
        <f>B6+D6</f>
        <v>2976289</v>
      </c>
      <c r="I6" s="8">
        <f>E6+C6</f>
        <v>5762899.10203</v>
      </c>
    </row>
    <row r="7" spans="1:9" ht="12.75">
      <c r="A7" s="10" t="s">
        <v>11</v>
      </c>
      <c r="B7" s="8">
        <f>C7/1.93627</f>
        <v>7161191.36277482</v>
      </c>
      <c r="C7" s="12">
        <v>13866000</v>
      </c>
      <c r="D7" s="8">
        <f>E7/1.93627</f>
        <v>1767831.9655833123</v>
      </c>
      <c r="E7" s="13">
        <v>3423000</v>
      </c>
      <c r="F7" s="9">
        <v>0</v>
      </c>
      <c r="G7" s="9">
        <v>0</v>
      </c>
      <c r="H7" s="8">
        <f>B7+D7</f>
        <v>8929023.328358132</v>
      </c>
      <c r="I7" s="8">
        <f>E7+C7</f>
        <v>17289000</v>
      </c>
    </row>
    <row r="8" spans="1:9" ht="12.75">
      <c r="A8" s="14" t="s">
        <v>12</v>
      </c>
      <c r="B8" s="8">
        <f>SUM(B4:B7)</f>
        <v>14304284.36277482</v>
      </c>
      <c r="C8" s="8">
        <f>SUM(C4:C7)</f>
        <v>27696956.68311</v>
      </c>
      <c r="D8" s="8">
        <f>SUM(D4:D7)</f>
        <v>3553605.9655833123</v>
      </c>
      <c r="E8" s="9">
        <v>6880740</v>
      </c>
      <c r="F8" s="9">
        <v>0</v>
      </c>
      <c r="G8" s="9">
        <v>0</v>
      </c>
      <c r="H8" s="8">
        <f>SUM(H4:H7)</f>
        <v>17857890.328358132</v>
      </c>
      <c r="I8" s="15">
        <f>SUM(I4:I7)</f>
        <v>34577697.30609</v>
      </c>
    </row>
    <row r="10" ht="12.75">
      <c r="A10" s="1" t="s">
        <v>13</v>
      </c>
    </row>
    <row r="11" spans="1:9" ht="25.5">
      <c r="A11" s="2" t="s">
        <v>1</v>
      </c>
      <c r="B11" s="3" t="s">
        <v>2</v>
      </c>
      <c r="C11" s="3"/>
      <c r="D11" s="3" t="s">
        <v>3</v>
      </c>
      <c r="E11" s="3"/>
      <c r="F11" s="3" t="s">
        <v>4</v>
      </c>
      <c r="G11" s="3"/>
      <c r="H11" s="3" t="s">
        <v>5</v>
      </c>
      <c r="I11" s="4"/>
    </row>
    <row r="12" spans="1:9" ht="12.75">
      <c r="A12" s="5"/>
      <c r="B12" s="6" t="s">
        <v>6</v>
      </c>
      <c r="C12" s="6" t="s">
        <v>7</v>
      </c>
      <c r="D12" s="6" t="s">
        <v>6</v>
      </c>
      <c r="E12" s="6" t="s">
        <v>7</v>
      </c>
      <c r="F12" s="6" t="s">
        <v>6</v>
      </c>
      <c r="G12" s="6" t="s">
        <v>7</v>
      </c>
      <c r="H12" s="6" t="s">
        <v>6</v>
      </c>
      <c r="I12" s="6" t="s">
        <v>7</v>
      </c>
    </row>
    <row r="13" spans="1:9" ht="12.75">
      <c r="A13" s="7" t="s">
        <v>8</v>
      </c>
      <c r="B13" s="8">
        <v>1339175</v>
      </c>
      <c r="C13" s="17">
        <f>B13*1.93627</f>
        <v>2593004.37725</v>
      </c>
      <c r="D13" s="8">
        <v>334536</v>
      </c>
      <c r="E13" s="17">
        <f>D13*1.93627</f>
        <v>647752.02072</v>
      </c>
      <c r="F13" s="9">
        <v>956186</v>
      </c>
      <c r="G13" s="17">
        <f>F13*1.93627</f>
        <v>1851434.2662199999</v>
      </c>
      <c r="H13" s="8">
        <f>SUM(F13,D13,B13)</f>
        <v>2629897</v>
      </c>
      <c r="I13" s="15">
        <v>5092190</v>
      </c>
    </row>
    <row r="14" spans="1:9" ht="12.75">
      <c r="A14" s="10" t="s">
        <v>14</v>
      </c>
      <c r="B14" s="8">
        <v>1540206</v>
      </c>
      <c r="C14" s="17">
        <f>B14*1.93627</f>
        <v>2982254.6716199997</v>
      </c>
      <c r="D14" s="8">
        <v>385052</v>
      </c>
      <c r="E14" s="17">
        <f>D14*1.93627</f>
        <v>745564.63604</v>
      </c>
      <c r="F14" s="9">
        <v>1100516</v>
      </c>
      <c r="G14" s="17">
        <f>F14*1.93627</f>
        <v>2130896.11532</v>
      </c>
      <c r="H14" s="8">
        <f>SUM(F14,D14,B14)</f>
        <v>3025774</v>
      </c>
      <c r="I14" s="15">
        <v>5858716</v>
      </c>
    </row>
    <row r="15" spans="1:9" ht="12.75">
      <c r="A15" s="11" t="s">
        <v>10</v>
      </c>
      <c r="B15" s="8">
        <v>1989175</v>
      </c>
      <c r="C15" s="17">
        <f>B15*1.93627</f>
        <v>3851579.87725</v>
      </c>
      <c r="D15" s="8">
        <v>497422</v>
      </c>
      <c r="E15" s="17">
        <f>D15*1.93627</f>
        <v>963143.29594</v>
      </c>
      <c r="F15" s="9">
        <v>1420619</v>
      </c>
      <c r="G15" s="17">
        <f>F15*1.93627</f>
        <v>2750701.95113</v>
      </c>
      <c r="H15" s="8">
        <f>SUM(F15,D15,B15)</f>
        <v>3907216</v>
      </c>
      <c r="I15" s="15">
        <f>G15+E15+C15</f>
        <v>7565425.12432</v>
      </c>
    </row>
    <row r="16" spans="1:9" ht="12.75">
      <c r="A16" s="14" t="s">
        <v>12</v>
      </c>
      <c r="B16" s="8">
        <f aca="true" t="shared" si="0" ref="B16:G16">SUM(B13:B15)</f>
        <v>4868556</v>
      </c>
      <c r="C16" s="8">
        <f t="shared" si="0"/>
        <v>9426838.926119998</v>
      </c>
      <c r="D16" s="8">
        <f t="shared" si="0"/>
        <v>1217010</v>
      </c>
      <c r="E16" s="8">
        <f t="shared" si="0"/>
        <v>2356459.9527000003</v>
      </c>
      <c r="F16" s="9">
        <f t="shared" si="0"/>
        <v>3477321</v>
      </c>
      <c r="G16" s="8">
        <f t="shared" si="0"/>
        <v>6733032.332669999</v>
      </c>
      <c r="H16" s="8">
        <f>SUM(H13:H15)</f>
        <v>9562887</v>
      </c>
      <c r="I16" s="15">
        <f>SUM(I13:I15)</f>
        <v>18516331.12432</v>
      </c>
    </row>
    <row r="17" ht="12.75">
      <c r="A17" s="1"/>
    </row>
    <row r="18" ht="12.75">
      <c r="A18" s="1" t="s">
        <v>15</v>
      </c>
    </row>
    <row r="19" spans="1:9" ht="25.5">
      <c r="A19" s="2" t="s">
        <v>1</v>
      </c>
      <c r="B19" s="3" t="s">
        <v>2</v>
      </c>
      <c r="C19" s="3"/>
      <c r="D19" s="3" t="s">
        <v>3</v>
      </c>
      <c r="E19" s="3"/>
      <c r="F19" s="3" t="s">
        <v>4</v>
      </c>
      <c r="G19" s="3"/>
      <c r="H19" s="3" t="s">
        <v>5</v>
      </c>
      <c r="I19" s="4"/>
    </row>
    <row r="20" spans="1:9" ht="12.75">
      <c r="A20" s="5"/>
      <c r="B20" s="6" t="s">
        <v>6</v>
      </c>
      <c r="C20" s="6" t="s">
        <v>7</v>
      </c>
      <c r="D20" s="6" t="s">
        <v>6</v>
      </c>
      <c r="E20" s="6" t="s">
        <v>7</v>
      </c>
      <c r="F20" s="6" t="s">
        <v>6</v>
      </c>
      <c r="G20" s="6" t="s">
        <v>7</v>
      </c>
      <c r="H20" s="6" t="s">
        <v>6</v>
      </c>
      <c r="I20" s="6" t="s">
        <v>7</v>
      </c>
    </row>
    <row r="21" spans="1:9" ht="12.75">
      <c r="A21" s="7" t="s">
        <v>16</v>
      </c>
      <c r="B21" s="8">
        <v>3960000</v>
      </c>
      <c r="C21" s="17">
        <f>B21*1.93627</f>
        <v>7667629.2</v>
      </c>
      <c r="D21" s="8">
        <v>990000</v>
      </c>
      <c r="E21" s="17">
        <f>D21*1.93627</f>
        <v>1916907.3</v>
      </c>
      <c r="F21" s="9">
        <v>50000</v>
      </c>
      <c r="G21" s="18">
        <v>96813</v>
      </c>
      <c r="H21" s="8">
        <f>B21+D21+F21</f>
        <v>5000000</v>
      </c>
      <c r="I21" s="17">
        <v>9681349</v>
      </c>
    </row>
    <row r="22" spans="1:9" ht="12.75">
      <c r="A22" s="10" t="s">
        <v>17</v>
      </c>
      <c r="B22" s="8">
        <v>1333333</v>
      </c>
      <c r="C22" s="17">
        <f>B22*1.93627</f>
        <v>2581692.68791</v>
      </c>
      <c r="D22" s="8">
        <v>333333</v>
      </c>
      <c r="E22" s="17">
        <f>D22*1.93627</f>
        <v>645422.68791</v>
      </c>
      <c r="F22" s="9">
        <v>0</v>
      </c>
      <c r="G22" s="8">
        <v>0</v>
      </c>
      <c r="H22" s="8">
        <f>B22+D22</f>
        <v>1666666</v>
      </c>
      <c r="I22" s="17">
        <v>3227116</v>
      </c>
    </row>
    <row r="23" spans="1:9" ht="12.75">
      <c r="A23" s="14" t="s">
        <v>12</v>
      </c>
      <c r="B23" s="8">
        <f aca="true" t="shared" si="1" ref="B23:G23">SUM(B21:B22)</f>
        <v>5293333</v>
      </c>
      <c r="C23" s="8">
        <f t="shared" si="1"/>
        <v>10249321.887910001</v>
      </c>
      <c r="D23" s="8">
        <f t="shared" si="1"/>
        <v>1323333</v>
      </c>
      <c r="E23" s="8">
        <f t="shared" si="1"/>
        <v>2562329.98791</v>
      </c>
      <c r="F23" s="8">
        <f t="shared" si="1"/>
        <v>50000</v>
      </c>
      <c r="G23" s="8">
        <f t="shared" si="1"/>
        <v>96813</v>
      </c>
      <c r="H23" s="8">
        <f>F23+D23+B23</f>
        <v>6666666</v>
      </c>
      <c r="I23" s="15">
        <f>SUM(I21:I22)</f>
        <v>12908465</v>
      </c>
    </row>
    <row r="24" spans="1:7" ht="12.75">
      <c r="A24" s="16"/>
      <c r="B24" s="18"/>
      <c r="C24" s="18"/>
      <c r="D24" s="18"/>
      <c r="E24" s="18"/>
      <c r="F24" s="19"/>
      <c r="G24" s="18"/>
    </row>
    <row r="25" spans="1:6" ht="12.75">
      <c r="A25" s="20" t="s">
        <v>18</v>
      </c>
      <c r="B25" s="18"/>
      <c r="C25" s="18"/>
      <c r="D25" s="18"/>
      <c r="E25" s="18"/>
      <c r="F25" s="18"/>
    </row>
    <row r="26" spans="1:9" ht="25.5">
      <c r="A26" s="2" t="s">
        <v>1</v>
      </c>
      <c r="B26" s="3" t="s">
        <v>2</v>
      </c>
      <c r="C26" s="3"/>
      <c r="D26" s="3" t="s">
        <v>3</v>
      </c>
      <c r="E26" s="3"/>
      <c r="F26" s="3" t="s">
        <v>4</v>
      </c>
      <c r="G26" s="3"/>
      <c r="H26" s="3" t="s">
        <v>5</v>
      </c>
      <c r="I26" s="4"/>
    </row>
    <row r="27" spans="1:9" ht="12.75">
      <c r="A27" s="5"/>
      <c r="B27" s="6" t="s">
        <v>6</v>
      </c>
      <c r="C27" s="6" t="s">
        <v>7</v>
      </c>
      <c r="D27" s="6" t="s">
        <v>6</v>
      </c>
      <c r="E27" s="6" t="s">
        <v>7</v>
      </c>
      <c r="F27" s="6" t="s">
        <v>6</v>
      </c>
      <c r="G27" s="6" t="s">
        <v>7</v>
      </c>
      <c r="H27" s="6" t="s">
        <v>6</v>
      </c>
      <c r="I27" s="6" t="s">
        <v>7</v>
      </c>
    </row>
    <row r="28" spans="1:9" ht="12.75">
      <c r="A28" s="10" t="s">
        <v>19</v>
      </c>
      <c r="B28" s="8">
        <v>10906900</v>
      </c>
      <c r="C28" s="17">
        <v>21118700</v>
      </c>
      <c r="D28" s="8">
        <v>0</v>
      </c>
      <c r="E28" s="8">
        <v>0</v>
      </c>
      <c r="F28" s="8">
        <v>0</v>
      </c>
      <c r="G28" s="8">
        <v>0</v>
      </c>
      <c r="H28" s="8">
        <v>10906900</v>
      </c>
      <c r="I28" s="17">
        <v>21118700</v>
      </c>
    </row>
    <row r="29" spans="1:9" ht="12.75">
      <c r="A29" s="7" t="s">
        <v>20</v>
      </c>
      <c r="B29" s="8">
        <v>9089190</v>
      </c>
      <c r="C29" s="17">
        <v>17599125</v>
      </c>
      <c r="D29" s="8">
        <v>0</v>
      </c>
      <c r="E29" s="8">
        <v>0</v>
      </c>
      <c r="F29" s="8">
        <v>0</v>
      </c>
      <c r="G29" s="8">
        <v>0</v>
      </c>
      <c r="H29" s="8">
        <v>9089190</v>
      </c>
      <c r="I29" s="17">
        <v>17599125</v>
      </c>
    </row>
    <row r="30" spans="1:9" ht="12.75">
      <c r="A30" s="14" t="s">
        <v>12</v>
      </c>
      <c r="B30" s="8">
        <f aca="true" t="shared" si="2" ref="B30:H30">SUM(B28:B29)</f>
        <v>19996090</v>
      </c>
      <c r="C30" s="8">
        <f>SUM(C28:C29)</f>
        <v>38717825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19996090</v>
      </c>
      <c r="I30" s="8">
        <f>SUM(I28:I29)</f>
        <v>38717825</v>
      </c>
    </row>
    <row r="32" spans="1:9" ht="12.75">
      <c r="A32" s="14" t="s">
        <v>21</v>
      </c>
      <c r="B32" s="15">
        <f>B8+B16+B23+B30</f>
        <v>44462263.36277482</v>
      </c>
      <c r="C32" s="15">
        <v>86090943</v>
      </c>
      <c r="D32" s="15">
        <f aca="true" t="shared" si="3" ref="D32:I32">D8+D16+D23+D30</f>
        <v>6093948.965583312</v>
      </c>
      <c r="E32" s="15">
        <f t="shared" si="3"/>
        <v>11799529.94061</v>
      </c>
      <c r="F32" s="15">
        <f t="shared" si="3"/>
        <v>3527321</v>
      </c>
      <c r="G32" s="15">
        <f t="shared" si="3"/>
        <v>6829845.332669999</v>
      </c>
      <c r="H32" s="15">
        <f t="shared" si="3"/>
        <v>54083533.32835813</v>
      </c>
      <c r="I32" s="15">
        <f t="shared" si="3"/>
        <v>104720318.43041</v>
      </c>
    </row>
  </sheetData>
  <printOptions horizontalCentered="1"/>
  <pageMargins left="0.2362204724409449" right="0.2362204724409449" top="0.7" bottom="0.26" header="0.25" footer="0.34"/>
  <pageSetup horizontalDpi="300" verticalDpi="300" orientation="landscape" paperSize="9" scale="110" r:id="rId1"/>
  <headerFooter alignWithMargins="0">
    <oddHeader>&amp;CINTERVENTI FONDO SOCIALE EUROPEO 
INTEGRAZIONE  1999&amp;RTabella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25.7109375" style="0" customWidth="1"/>
    <col min="2" max="2" width="20.28125" style="0" customWidth="1"/>
    <col min="3" max="3" width="12.421875" style="0" customWidth="1"/>
  </cols>
  <sheetData>
    <row r="1" ht="12.75">
      <c r="A1" t="s">
        <v>22</v>
      </c>
    </row>
    <row r="2" spans="1:2" ht="20.25" customHeight="1">
      <c r="A2" s="22">
        <v>1998</v>
      </c>
      <c r="B2" s="3" t="s">
        <v>33</v>
      </c>
    </row>
    <row r="3" spans="1:2" ht="13.5" customHeight="1">
      <c r="A3" s="7" t="s">
        <v>23</v>
      </c>
      <c r="B3" s="24" t="s">
        <v>24</v>
      </c>
    </row>
    <row r="4" spans="1:2" ht="12.75">
      <c r="A4" s="16"/>
      <c r="B4" s="16"/>
    </row>
    <row r="6" ht="12.75">
      <c r="A6" t="s">
        <v>25</v>
      </c>
    </row>
    <row r="7" spans="1:3" ht="20.25" customHeight="1">
      <c r="A7" s="22">
        <v>1999</v>
      </c>
      <c r="B7" s="3" t="s">
        <v>2</v>
      </c>
      <c r="C7" s="3" t="s">
        <v>26</v>
      </c>
    </row>
    <row r="8" spans="1:3" ht="12.75">
      <c r="A8" s="7" t="s">
        <v>27</v>
      </c>
      <c r="B8" s="24" t="s">
        <v>28</v>
      </c>
      <c r="C8" s="26" t="s">
        <v>29</v>
      </c>
    </row>
    <row r="9" spans="1:3" ht="12.75">
      <c r="A9" s="21" t="s">
        <v>30</v>
      </c>
      <c r="B9" s="23" t="s">
        <v>31</v>
      </c>
      <c r="C9" s="23" t="s">
        <v>32</v>
      </c>
    </row>
    <row r="10" spans="1:2" ht="12.75">
      <c r="A10" s="1"/>
      <c r="B10" s="25"/>
    </row>
  </sheetData>
  <printOptions horizontalCentered="1"/>
  <pageMargins left="0.2362204724409449" right="0.2362204724409449" top="1.9" bottom="0.26" header="0.71" footer="0.34"/>
  <pageSetup horizontalDpi="300" verticalDpi="300" orientation="landscape" paperSize="9" scale="110" r:id="rId1"/>
  <headerFooter alignWithMargins="0">
    <oddHeader>&amp;CINTERVENTI FONDO SOCIALE EUROPEO
RIDUZIONI AUTORIZZAZIONI DI SPESA QUOTA NAZIONALE 1998-1999
(Valori in migliaia di lire - tasso di conversione lira /euro:1936,27)&amp;RTabella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TESORO</dc:creator>
  <cp:keywords/>
  <dc:description/>
  <cp:lastModifiedBy>SINIT</cp:lastModifiedBy>
  <cp:lastPrinted>1999-05-20T12:35:22Z</cp:lastPrinted>
  <dcterms:created xsi:type="dcterms:W3CDTF">1999-05-20T15:36:40Z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