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5475" activeTab="0"/>
  </bookViews>
  <sheets>
    <sheet name="All. 1 - aree metropol." sheetId="1" r:id="rId1"/>
    <sheet name="All. 2 - aree urbane" sheetId="2" r:id="rId2"/>
  </sheets>
  <definedNames>
    <definedName name="_xlnm.Print_Area" localSheetId="0">'All. 1 - aree metropol.'!$A$1:$G$47</definedName>
    <definedName name="_xlnm.Print_Area" localSheetId="1">'All. 2 - aree urbane'!$A$1:$G$45</definedName>
    <definedName name="_xlnm.Print_Titles" localSheetId="0">'All. 1 - aree metropol.'!$1:$6</definedName>
    <definedName name="_xlnm.Print_Titles" localSheetId="1">'All. 2 - aree urbane'!$A:$G,'All. 2 - aree urbane'!$1:$6</definedName>
  </definedNames>
  <calcPr fullCalcOnLoad="1"/>
</workbook>
</file>

<file path=xl/comments2.xml><?xml version="1.0" encoding="utf-8"?>
<comments xmlns="http://schemas.openxmlformats.org/spreadsheetml/2006/main">
  <authors>
    <author>Un utente Microsoft Office soddisfatto</author>
  </authors>
  <commentList>
    <comment ref="C6" authorId="0">
      <text>
        <r>
          <rPr>
            <sz val="8"/>
            <rFont val="Tahoma"/>
            <family val="0"/>
          </rPr>
          <t xml:space="preserve">(1) Al lordo dei parcheggi, ove inclusi. </t>
        </r>
      </text>
    </comment>
    <comment ref="D6" authorId="0">
      <text>
        <r>
          <rPr>
            <sz val="8"/>
            <rFont val="Tahoma"/>
            <family val="0"/>
          </rPr>
          <t>(2) Importi contributi calcolati in  base al tasso di sconto del 5,75% ed arrotondati alle £. 100.000.=.</t>
        </r>
      </text>
    </comment>
  </commentList>
</comments>
</file>

<file path=xl/sharedStrings.xml><?xml version="1.0" encoding="utf-8"?>
<sst xmlns="http://schemas.openxmlformats.org/spreadsheetml/2006/main" count="99" uniqueCount="66">
  <si>
    <t>COSTO</t>
  </si>
  <si>
    <t>CONTRIBUTO   STATO</t>
  </si>
  <si>
    <t xml:space="preserve"> TOTALE </t>
  </si>
  <si>
    <t>CONTRIBUTO ANNUO</t>
  </si>
  <si>
    <t xml:space="preserve">PREVISIONI VOLUME </t>
  </si>
  <si>
    <t>REGIONE</t>
  </si>
  <si>
    <t>INTERVENTO</t>
  </si>
  <si>
    <t xml:space="preserve"> (B)</t>
  </si>
  <si>
    <t xml:space="preserve">INVESTIMENTI </t>
  </si>
  <si>
    <t>COSTO A</t>
  </si>
  <si>
    <t>%</t>
  </si>
  <si>
    <t>(1)</t>
  </si>
  <si>
    <t>IMPORTO</t>
  </si>
  <si>
    <t xml:space="preserve"> ANNI</t>
  </si>
  <si>
    <t>CARICO STATO</t>
  </si>
  <si>
    <t>(A)</t>
  </si>
  <si>
    <t>(2)</t>
  </si>
  <si>
    <t xml:space="preserve"> (C)</t>
  </si>
  <si>
    <t xml:space="preserve"> (D=C/A)</t>
  </si>
  <si>
    <t>LAZIO</t>
  </si>
  <si>
    <t>ROMA</t>
  </si>
  <si>
    <r>
      <t>Metropolitana linea C,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>tratta T5</t>
    </r>
    <r>
      <rPr>
        <sz val="10"/>
        <rFont val="Arial"/>
        <family val="0"/>
      </rPr>
      <t xml:space="preserve"> Malatesta-Alessandrino </t>
    </r>
  </si>
  <si>
    <t>CAMPANIA</t>
  </si>
  <si>
    <t>NAPOLI</t>
  </si>
  <si>
    <t xml:space="preserve">Realizzazione della tratta urbana Centro direzionale-Capodichino </t>
  </si>
  <si>
    <t>PIEMONTE</t>
  </si>
  <si>
    <t>TORINO</t>
  </si>
  <si>
    <t xml:space="preserve">Prolungamento linea 1 metropolitana automatica Porta Nuova-Lingotto </t>
  </si>
  <si>
    <t>LOMBARDIA</t>
  </si>
  <si>
    <t>MILANO</t>
  </si>
  <si>
    <t>Prolungamento linea 3 metropolitana Maciachini-Comasina</t>
  </si>
  <si>
    <t>Realizzazione nodo di interscambio Cilea tra le linee 1 Metropolitana Napoli e linea Circumflegrea S.E.P.S.A.</t>
  </si>
  <si>
    <t>PROVINCIA NAPOLI</t>
  </si>
  <si>
    <t>Potenziamento, estensione e ammodernamento rete filoviaria Napoli-Teverola</t>
  </si>
  <si>
    <t>PUGLIA</t>
  </si>
  <si>
    <t>BARI</t>
  </si>
  <si>
    <t>Ferrotranviaria - prolungamento da fermata Ospedale S.Paolo a zona Cecilia e a V.le Regioni</t>
  </si>
  <si>
    <t>Metropolitana linea A 3° stralcio funzionale, tratta Termini-Anagnina sub stralcio 3-4 e 6/7</t>
  </si>
  <si>
    <t>VENETO</t>
  </si>
  <si>
    <t>VENEZIA</t>
  </si>
  <si>
    <t>Collegamento tranviario 2^ tratta Mestre centro-Marghera</t>
  </si>
  <si>
    <t>TOTALE</t>
  </si>
  <si>
    <t>NOTE:</t>
  </si>
  <si>
    <r>
      <t xml:space="preserve">(1) </t>
    </r>
    <r>
      <rPr>
        <sz val="10"/>
        <rFont val="Arial"/>
        <family val="0"/>
      </rPr>
      <t>Al lordo dei parcheggi, ove inclusi.</t>
    </r>
  </si>
  <si>
    <r>
      <t xml:space="preserve">(2) </t>
    </r>
    <r>
      <rPr>
        <sz val="10"/>
        <rFont val="Arial"/>
        <family val="0"/>
      </rPr>
      <t>Importi contributi calcolati in base al tasso  di sconto del 5,75% ed arrotondati alle £. 100.000.=</t>
    </r>
  </si>
  <si>
    <t>ANNI</t>
  </si>
  <si>
    <t>UMBRIA</t>
  </si>
  <si>
    <t>SPOLETO</t>
  </si>
  <si>
    <t>2° stralcio progetto "Mobilità alternativa per Spoleto città aperta all'uomo ovvero città senza auto": percorso meccaniz- zato S.Nicolò, percorso meccanizzato V.le Matteotti-P.zza della Libertà</t>
  </si>
  <si>
    <t>VERONA</t>
  </si>
  <si>
    <t>Completamento sistema tranviario: tratta Policlinico di Borgo Roma-parcheggio scambiatore di Verona sud, tratta stazione FS Porta Nuova-stazione FS Parona</t>
  </si>
  <si>
    <t>EMILIA-ROMAGNA</t>
  </si>
  <si>
    <t>PROVINCIA RIMINI</t>
  </si>
  <si>
    <t>Completamento programma di realizzazione del trasporto rapido costiero tratte Rimini FS-Fiera e Riccione FS-Cattolica</t>
  </si>
  <si>
    <t>FERRARA</t>
  </si>
  <si>
    <t>Impianto ferroviario affiancamento linea Ferrara-Codigoro alla linea FS Ferrara-Rimini e interramento</t>
  </si>
  <si>
    <t>MARCHE</t>
  </si>
  <si>
    <t>OSIMO</t>
  </si>
  <si>
    <t>Ascensore inclinato collegamento maxi parcheggio-centro storico</t>
  </si>
  <si>
    <t>BRINDISI</t>
  </si>
  <si>
    <t>Costruzione minimetro stazione FS-ospedale Perrino</t>
  </si>
  <si>
    <t>BRESCIA</t>
  </si>
  <si>
    <t>Metropolitana automatica: estensione est Concesio-Sanpolino</t>
  </si>
  <si>
    <t>REGGIO EMILIA</t>
  </si>
  <si>
    <t>Potenziamento linee ferroviarie urbane e nuovo collegamento ferroviario Reggio Emilia FS-San Lazzaro</t>
  </si>
  <si>
    <r>
      <t xml:space="preserve">(2) </t>
    </r>
    <r>
      <rPr>
        <sz val="10"/>
        <rFont val="Arial"/>
        <family val="0"/>
      </rPr>
      <t xml:space="preserve"> Importi contributi calcolati in base al tasso di sconto del 5,75% ed arrotondati alle £. 100.000.=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</si>
</sst>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0,000,000"/>
    <numFmt numFmtId="172" formatCode="0,000,000"/>
    <numFmt numFmtId="173" formatCode="_-* #,##0.0_-;\-* #,##0.0_-;_-* &quot;-&quot;_-;_-@_-"/>
    <numFmt numFmtId="174" formatCode="000,000"/>
    <numFmt numFmtId="175" formatCode="00,000"/>
    <numFmt numFmtId="176" formatCode="#,##0.0"/>
    <numFmt numFmtId="177" formatCode="#,##0.00_ ;\-#,##0.00\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70" fontId="1" fillId="0" borderId="1" xfId="0" applyNumberFormat="1" applyFont="1" applyBorder="1" applyAlignment="1">
      <alignment horizontal="centerContinuous" vertical="justify"/>
    </xf>
    <xf numFmtId="41" fontId="0" fillId="0" borderId="0" xfId="16" applyAlignment="1">
      <alignment/>
    </xf>
    <xf numFmtId="0" fontId="0" fillId="0" borderId="0" xfId="0" applyBorder="1" applyAlignment="1">
      <alignment/>
    </xf>
    <xf numFmtId="41" fontId="0" fillId="0" borderId="0" xfId="16" applyBorder="1" applyAlignment="1">
      <alignment/>
    </xf>
    <xf numFmtId="0" fontId="0" fillId="0" borderId="2" xfId="0" applyBorder="1" applyAlignment="1">
      <alignment/>
    </xf>
    <xf numFmtId="170" fontId="1" fillId="0" borderId="3" xfId="0" applyNumberFormat="1" applyFont="1" applyBorder="1" applyAlignment="1">
      <alignment horizontal="centerContinuous" vertical="justify"/>
    </xf>
    <xf numFmtId="41" fontId="1" fillId="0" borderId="4" xfId="16" applyFont="1" applyBorder="1" applyAlignment="1">
      <alignment horizontal="centerContinuous"/>
    </xf>
    <xf numFmtId="41" fontId="0" fillId="0" borderId="5" xfId="16" applyBorder="1" applyAlignment="1">
      <alignment horizontal="centerContinuous"/>
    </xf>
    <xf numFmtId="170" fontId="1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0" fontId="1" fillId="0" borderId="6" xfId="0" applyNumberFormat="1" applyFont="1" applyBorder="1" applyAlignment="1">
      <alignment horizontal="center" vertical="center"/>
    </xf>
    <xf numFmtId="170" fontId="1" fillId="0" borderId="6" xfId="0" applyNumberFormat="1" applyFont="1" applyBorder="1" applyAlignment="1">
      <alignment horizontal="centerContinuous" vertical="justify"/>
    </xf>
    <xf numFmtId="1" fontId="1" fillId="0" borderId="6" xfId="16" applyNumberFormat="1" applyFont="1" applyBorder="1" applyAlignment="1">
      <alignment horizontal="centerContinuous" vertical="justify"/>
    </xf>
    <xf numFmtId="1" fontId="1" fillId="0" borderId="6" xfId="16" applyNumberFormat="1" applyFont="1" applyBorder="1" applyAlignment="1">
      <alignment horizontal="centerContinuous" vertical="center"/>
    </xf>
    <xf numFmtId="170" fontId="1" fillId="0" borderId="0" xfId="0" applyNumberFormat="1" applyFont="1" applyBorder="1" applyAlignment="1">
      <alignment horizontal="centerContinuous" vertical="justify"/>
    </xf>
    <xf numFmtId="1" fontId="1" fillId="0" borderId="3" xfId="16" applyNumberFormat="1" applyFont="1" applyBorder="1" applyAlignment="1">
      <alignment horizontal="centerContinuous" vertical="justify"/>
    </xf>
    <xf numFmtId="170" fontId="1" fillId="0" borderId="3" xfId="0" applyNumberFormat="1" applyFont="1" applyBorder="1" applyAlignment="1">
      <alignment horizontal="center" wrapText="1"/>
    </xf>
    <xf numFmtId="41" fontId="1" fillId="0" borderId="2" xfId="16" applyFont="1" applyBorder="1" applyAlignment="1">
      <alignment horizontal="centerContinuous"/>
    </xf>
    <xf numFmtId="0" fontId="0" fillId="0" borderId="0" xfId="0" applyAlignment="1">
      <alignment vertical="top"/>
    </xf>
    <xf numFmtId="170" fontId="1" fillId="0" borderId="6" xfId="0" applyNumberFormat="1" applyFont="1" applyBorder="1" applyAlignment="1">
      <alignment horizontal="center" vertical="top"/>
    </xf>
    <xf numFmtId="170" fontId="1" fillId="0" borderId="6" xfId="0" applyNumberFormat="1" applyFont="1" applyBorder="1" applyAlignment="1">
      <alignment horizontal="centerContinuous" vertical="top"/>
    </xf>
    <xf numFmtId="49" fontId="1" fillId="0" borderId="6" xfId="16" applyNumberFormat="1" applyFont="1" applyBorder="1" applyAlignment="1">
      <alignment horizontal="centerContinuous" vertical="top"/>
    </xf>
    <xf numFmtId="41" fontId="1" fillId="0" borderId="6" xfId="16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1" fontId="1" fillId="0" borderId="7" xfId="16" applyNumberFormat="1" applyFont="1" applyBorder="1" applyAlignment="1">
      <alignment horizontal="centerContinuous" vertical="justify"/>
    </xf>
    <xf numFmtId="1" fontId="1" fillId="0" borderId="3" xfId="16" applyNumberFormat="1" applyFont="1" applyBorder="1" applyAlignment="1">
      <alignment horizontal="center" vertical="justify"/>
    </xf>
    <xf numFmtId="49" fontId="1" fillId="0" borderId="6" xfId="16" applyNumberFormat="1" applyFont="1" applyBorder="1" applyAlignment="1">
      <alignment horizontal="center" vertical="top"/>
    </xf>
    <xf numFmtId="1" fontId="1" fillId="0" borderId="3" xfId="16" applyNumberFormat="1" applyFont="1" applyBorder="1" applyAlignment="1">
      <alignment horizontal="center" vertical="top" wrapText="1"/>
    </xf>
    <xf numFmtId="1" fontId="0" fillId="0" borderId="0" xfId="16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16" applyNumberFormat="1" applyAlignment="1">
      <alignment horizontal="center"/>
    </xf>
    <xf numFmtId="0" fontId="1" fillId="0" borderId="4" xfId="0" applyFont="1" applyBorder="1" applyAlignment="1">
      <alignment horizontal="centerContinuous"/>
    </xf>
    <xf numFmtId="1" fontId="1" fillId="0" borderId="2" xfId="16" applyNumberFormat="1" applyFont="1" applyBorder="1" applyAlignment="1">
      <alignment horizontal="center" vertical="justify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Continuous"/>
    </xf>
    <xf numFmtId="41" fontId="1" fillId="0" borderId="8" xfId="16" applyFont="1" applyBorder="1" applyAlignment="1">
      <alignment horizontal="centerContinuous"/>
    </xf>
    <xf numFmtId="41" fontId="1" fillId="0" borderId="6" xfId="16" applyFont="1" applyBorder="1" applyAlignment="1">
      <alignment horizontal="center"/>
    </xf>
    <xf numFmtId="0" fontId="0" fillId="0" borderId="6" xfId="0" applyBorder="1" applyAlignment="1">
      <alignment vertical="top" wrapText="1"/>
    </xf>
    <xf numFmtId="1" fontId="1" fillId="0" borderId="5" xfId="16" applyNumberFormat="1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4" fontId="0" fillId="0" borderId="6" xfId="16" applyNumberFormat="1" applyBorder="1" applyAlignment="1">
      <alignment vertical="top"/>
    </xf>
    <xf numFmtId="1" fontId="0" fillId="0" borderId="6" xfId="16" applyNumberFormat="1" applyBorder="1" applyAlignment="1">
      <alignment horizontal="center" vertical="top"/>
    </xf>
    <xf numFmtId="49" fontId="0" fillId="0" borderId="2" xfId="0" applyNumberFormat="1" applyBorder="1" applyAlignment="1">
      <alignment/>
    </xf>
    <xf numFmtId="49" fontId="1" fillId="0" borderId="6" xfId="0" applyNumberFormat="1" applyFont="1" applyBorder="1" applyAlignment="1">
      <alignment horizontal="centerContinuous" vertical="justify"/>
    </xf>
    <xf numFmtId="49" fontId="1" fillId="0" borderId="6" xfId="0" applyNumberFormat="1" applyFont="1" applyBorder="1" applyAlignment="1">
      <alignment horizontal="centerContinuous" vertical="top"/>
    </xf>
    <xf numFmtId="49" fontId="1" fillId="0" borderId="3" xfId="0" applyNumberFormat="1" applyFont="1" applyBorder="1" applyAlignment="1">
      <alignment horizontal="centerContinuous" vertical="justify"/>
    </xf>
    <xf numFmtId="49" fontId="0" fillId="0" borderId="0" xfId="0" applyNumberFormat="1" applyAlignment="1">
      <alignment/>
    </xf>
    <xf numFmtId="49" fontId="0" fillId="0" borderId="6" xfId="0" applyNumberFormat="1" applyBorder="1" applyAlignment="1">
      <alignment vertical="top" wrapText="1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6" xfId="0" applyBorder="1" applyAlignment="1">
      <alignment vertical="top"/>
    </xf>
    <xf numFmtId="171" fontId="0" fillId="0" borderId="6" xfId="16" applyNumberFormat="1" applyBorder="1" applyAlignment="1">
      <alignment vertical="top"/>
    </xf>
    <xf numFmtId="4" fontId="0" fillId="0" borderId="6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 horizontal="right" vertical="top" wrapText="1"/>
    </xf>
    <xf numFmtId="41" fontId="0" fillId="0" borderId="6" xfId="16" applyBorder="1" applyAlignment="1">
      <alignment vertical="top"/>
    </xf>
    <xf numFmtId="2" fontId="0" fillId="0" borderId="6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" fontId="0" fillId="0" borderId="6" xfId="16" applyNumberFormat="1" applyFont="1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left" vertical="top"/>
    </xf>
    <xf numFmtId="0" fontId="0" fillId="0" borderId="0" xfId="0" applyAlignment="1">
      <alignment horizontal="justify" vertical="top"/>
    </xf>
    <xf numFmtId="4" fontId="0" fillId="0" borderId="0" xfId="0" applyNumberFormat="1" applyAlignment="1">
      <alignment vertical="top"/>
    </xf>
    <xf numFmtId="4" fontId="0" fillId="0" borderId="6" xfId="0" applyNumberForma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41" fontId="0" fillId="0" borderId="3" xfId="16" applyBorder="1" applyAlignment="1">
      <alignment vertical="top"/>
    </xf>
    <xf numFmtId="4" fontId="0" fillId="0" borderId="3" xfId="16" applyNumberFormat="1" applyBorder="1" applyAlignment="1">
      <alignment vertical="top"/>
    </xf>
    <xf numFmtId="1" fontId="0" fillId="0" borderId="3" xfId="16" applyNumberFormat="1" applyBorder="1" applyAlignment="1">
      <alignment horizontal="center" vertical="top"/>
    </xf>
    <xf numFmtId="4" fontId="0" fillId="0" borderId="3" xfId="0" applyNumberFormat="1" applyBorder="1" applyAlignment="1">
      <alignment horizontal="center" vertical="top"/>
    </xf>
    <xf numFmtId="0" fontId="0" fillId="0" borderId="5" xfId="0" applyBorder="1" applyAlignment="1">
      <alignment vertical="top"/>
    </xf>
    <xf numFmtId="41" fontId="0" fillId="0" borderId="6" xfId="16" applyFont="1" applyBorder="1" applyAlignment="1">
      <alignment vertical="top"/>
    </xf>
    <xf numFmtId="49" fontId="0" fillId="0" borderId="6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9" xfId="0" applyNumberFormat="1" applyBorder="1" applyAlignment="1">
      <alignment vertical="top" wrapText="1"/>
    </xf>
    <xf numFmtId="49" fontId="0" fillId="0" borderId="9" xfId="0" applyNumberFormat="1" applyBorder="1" applyAlignment="1">
      <alignment horizontal="left" vertical="top"/>
    </xf>
    <xf numFmtId="49" fontId="0" fillId="0" borderId="0" xfId="0" applyNumberFormat="1" applyAlignment="1">
      <alignment horizontal="justify" vertical="top"/>
    </xf>
    <xf numFmtId="49" fontId="0" fillId="0" borderId="3" xfId="0" applyNumberFormat="1" applyBorder="1" applyAlignment="1">
      <alignment vertical="top" wrapText="1"/>
    </xf>
    <xf numFmtId="0" fontId="4" fillId="0" borderId="6" xfId="0" applyFont="1" applyBorder="1" applyAlignment="1">
      <alignment vertical="top"/>
    </xf>
    <xf numFmtId="49" fontId="4" fillId="0" borderId="6" xfId="0" applyNumberFormat="1" applyFont="1" applyBorder="1" applyAlignment="1">
      <alignment horizontal="right" vertical="top" wrapText="1"/>
    </xf>
    <xf numFmtId="41" fontId="4" fillId="0" borderId="6" xfId="16" applyFont="1" applyBorder="1" applyAlignment="1">
      <alignment vertical="top"/>
    </xf>
    <xf numFmtId="1" fontId="4" fillId="0" borderId="6" xfId="16" applyNumberFormat="1" applyFont="1" applyBorder="1" applyAlignment="1">
      <alignment horizontal="center" vertical="top"/>
    </xf>
    <xf numFmtId="177" fontId="4" fillId="0" borderId="6" xfId="16" applyNumberFormat="1" applyFont="1" applyBorder="1" applyAlignment="1">
      <alignment vertical="top"/>
    </xf>
    <xf numFmtId="2" fontId="4" fillId="0" borderId="6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 horizontal="right" vertical="top" wrapText="1"/>
    </xf>
    <xf numFmtId="41" fontId="4" fillId="0" borderId="6" xfId="16" applyFont="1" applyBorder="1" applyAlignment="1">
      <alignment vertical="top"/>
    </xf>
    <xf numFmtId="1" fontId="4" fillId="0" borderId="6" xfId="16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6" xfId="0" applyFont="1" applyBorder="1" applyAlignment="1">
      <alignment vertical="top"/>
    </xf>
    <xf numFmtId="49" fontId="0" fillId="0" borderId="6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0"/>
  <sheetViews>
    <sheetView tabSelected="1" workbookViewId="0" topLeftCell="A29">
      <selection activeCell="C10" sqref="C10"/>
    </sheetView>
  </sheetViews>
  <sheetFormatPr defaultColWidth="9.140625" defaultRowHeight="12.75"/>
  <cols>
    <col min="1" max="1" width="12.28125" style="0" customWidth="1"/>
    <col min="2" max="2" width="32.8515625" style="0" customWidth="1"/>
    <col min="3" max="3" width="12.57421875" style="2" customWidth="1"/>
    <col min="4" max="4" width="13.421875" style="2" customWidth="1"/>
    <col min="5" max="5" width="11.28125" style="31" customWidth="1"/>
    <col min="6" max="6" width="15.7109375" style="2" customWidth="1"/>
    <col min="7" max="7" width="8.57421875" style="37" customWidth="1"/>
  </cols>
  <sheetData>
    <row r="1" spans="1:7" ht="12.75">
      <c r="A1" s="10"/>
      <c r="B1" s="5"/>
      <c r="C1" s="13" t="s">
        <v>0</v>
      </c>
      <c r="D1" s="7" t="s">
        <v>1</v>
      </c>
      <c r="E1" s="42"/>
      <c r="F1" s="8"/>
      <c r="G1" s="43"/>
    </row>
    <row r="2" spans="1:7" ht="15" customHeight="1">
      <c r="A2" s="11"/>
      <c r="B2" s="12"/>
      <c r="C2" s="14" t="s">
        <v>2</v>
      </c>
      <c r="D2" s="13" t="s">
        <v>3</v>
      </c>
      <c r="E2" s="13"/>
      <c r="F2" s="18" t="s">
        <v>4</v>
      </c>
      <c r="G2" s="38"/>
    </row>
    <row r="3" spans="1:7" ht="12.75">
      <c r="A3" s="11" t="s">
        <v>5</v>
      </c>
      <c r="B3" s="12" t="s">
        <v>6</v>
      </c>
      <c r="C3" s="14" t="s">
        <v>6</v>
      </c>
      <c r="D3" s="22" t="s">
        <v>7</v>
      </c>
      <c r="E3" s="25"/>
      <c r="F3" s="32" t="s">
        <v>8</v>
      </c>
      <c r="G3" s="39"/>
    </row>
    <row r="4" spans="1:7" ht="12.75">
      <c r="A4" s="11"/>
      <c r="B4" s="12"/>
      <c r="C4" s="14"/>
      <c r="D4"/>
      <c r="E4"/>
      <c r="F4" s="40" t="s">
        <v>9</v>
      </c>
      <c r="G4" s="24" t="s">
        <v>10</v>
      </c>
    </row>
    <row r="5" spans="1:7" s="19" customFormat="1" ht="12.75">
      <c r="A5" s="20"/>
      <c r="B5" s="21"/>
      <c r="C5" s="27" t="s">
        <v>11</v>
      </c>
      <c r="D5" s="33" t="s">
        <v>12</v>
      </c>
      <c r="E5" s="33" t="s">
        <v>13</v>
      </c>
      <c r="F5" s="23" t="s">
        <v>14</v>
      </c>
      <c r="G5" s="35"/>
    </row>
    <row r="6" spans="1:43" s="1" customFormat="1" ht="12.75">
      <c r="A6" s="9"/>
      <c r="B6" s="6"/>
      <c r="C6" s="28" t="s">
        <v>15</v>
      </c>
      <c r="D6" s="34" t="s">
        <v>16</v>
      </c>
      <c r="E6" s="26"/>
      <c r="F6" s="16" t="s">
        <v>17</v>
      </c>
      <c r="G6" s="17" t="s">
        <v>18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3:43" s="55" customFormat="1" ht="12.75">
      <c r="C7" s="56"/>
      <c r="D7" s="44"/>
      <c r="E7" s="45"/>
      <c r="F7" s="44"/>
      <c r="G7" s="57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</row>
    <row r="8" spans="1:43" s="55" customFormat="1" ht="12.75">
      <c r="A8" s="59"/>
      <c r="B8" s="19"/>
      <c r="C8" s="78"/>
      <c r="D8" s="44"/>
      <c r="E8" s="45"/>
      <c r="F8" s="44"/>
      <c r="G8" s="61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</row>
    <row r="9" spans="1:43" s="55" customFormat="1" ht="12.75">
      <c r="A9" s="62" t="s">
        <v>19</v>
      </c>
      <c r="B9" s="55" t="s">
        <v>20</v>
      </c>
      <c r="C9" s="101"/>
      <c r="D9" s="44"/>
      <c r="E9" s="45"/>
      <c r="F9" s="44"/>
      <c r="G9" s="61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</row>
    <row r="10" spans="1:43" s="55" customFormat="1" ht="25.5">
      <c r="A10" s="63"/>
      <c r="B10" s="41" t="s">
        <v>21</v>
      </c>
      <c r="C10" s="78">
        <v>964300</v>
      </c>
      <c r="D10" s="64">
        <v>49054.97</v>
      </c>
      <c r="E10" s="45">
        <v>20</v>
      </c>
      <c r="F10" s="44">
        <f>C10*60%</f>
        <v>578580</v>
      </c>
      <c r="G10" s="61">
        <f>F10/C10*100</f>
        <v>60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</row>
    <row r="11" spans="1:43" s="55" customFormat="1" ht="12.75">
      <c r="A11" s="63"/>
      <c r="B11" s="65"/>
      <c r="C11" s="78"/>
      <c r="D11" s="44"/>
      <c r="E11" s="45"/>
      <c r="F11" s="44"/>
      <c r="G11" s="61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43" s="55" customFormat="1" ht="12.75">
      <c r="A12" s="19" t="s">
        <v>22</v>
      </c>
      <c r="B12" s="66" t="s">
        <v>23</v>
      </c>
      <c r="C12" s="78"/>
      <c r="D12" s="44"/>
      <c r="E12" s="45"/>
      <c r="F12" s="44"/>
      <c r="G12" s="61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</row>
    <row r="13" spans="1:43" s="55" customFormat="1" ht="25.5">
      <c r="A13" s="59"/>
      <c r="B13" s="67" t="s">
        <v>24</v>
      </c>
      <c r="C13" s="78">
        <v>208809</v>
      </c>
      <c r="D13" s="44">
        <v>10622.34</v>
      </c>
      <c r="E13" s="45">
        <v>20</v>
      </c>
      <c r="F13" s="44">
        <f>C13*60%</f>
        <v>125285.4</v>
      </c>
      <c r="G13" s="61">
        <f>F13/C13*100</f>
        <v>60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</row>
    <row r="14" spans="1:43" s="55" customFormat="1" ht="12.75">
      <c r="A14" s="59"/>
      <c r="B14" s="19"/>
      <c r="C14" s="78"/>
      <c r="D14" s="44"/>
      <c r="E14" s="45"/>
      <c r="F14" s="44"/>
      <c r="G14" s="61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</row>
    <row r="15" spans="1:43" s="55" customFormat="1" ht="12.75">
      <c r="A15" s="62" t="s">
        <v>25</v>
      </c>
      <c r="B15" s="19" t="s">
        <v>26</v>
      </c>
      <c r="C15" s="78"/>
      <c r="D15" s="44"/>
      <c r="E15" s="45"/>
      <c r="F15" s="44"/>
      <c r="G15" s="61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</row>
    <row r="16" spans="2:43" s="55" customFormat="1" ht="25.5">
      <c r="B16" s="41" t="s">
        <v>27</v>
      </c>
      <c r="C16" s="78">
        <v>610007</v>
      </c>
      <c r="D16" s="44">
        <v>31031.7</v>
      </c>
      <c r="E16" s="45">
        <v>20</v>
      </c>
      <c r="F16" s="44">
        <f>C16*60%</f>
        <v>366004.2</v>
      </c>
      <c r="G16" s="61">
        <f>F16/C16*100</f>
        <v>60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</row>
    <row r="17" spans="2:43" s="55" customFormat="1" ht="12.75">
      <c r="B17" s="41"/>
      <c r="C17" s="78"/>
      <c r="D17" s="44"/>
      <c r="E17" s="45"/>
      <c r="F17" s="44"/>
      <c r="G17" s="61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</row>
    <row r="18" spans="1:43" s="55" customFormat="1" ht="12.75">
      <c r="A18" s="55" t="s">
        <v>28</v>
      </c>
      <c r="B18" s="41" t="s">
        <v>29</v>
      </c>
      <c r="C18" s="78"/>
      <c r="D18" s="44"/>
      <c r="E18" s="45"/>
      <c r="F18" s="44"/>
      <c r="G18" s="61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</row>
    <row r="19" spans="2:43" s="55" customFormat="1" ht="25.5">
      <c r="B19" s="41" t="s">
        <v>30</v>
      </c>
      <c r="C19" s="78">
        <v>682552</v>
      </c>
      <c r="D19" s="44">
        <v>34722.15</v>
      </c>
      <c r="E19" s="45">
        <v>20</v>
      </c>
      <c r="F19" s="44">
        <f>C19*60%</f>
        <v>409531.2</v>
      </c>
      <c r="G19" s="61">
        <f>F19/C19*100</f>
        <v>60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</row>
    <row r="20" spans="2:43" s="55" customFormat="1" ht="12.75">
      <c r="B20" s="41"/>
      <c r="C20" s="78"/>
      <c r="D20" s="44"/>
      <c r="E20" s="45"/>
      <c r="F20" s="44"/>
      <c r="G20" s="61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</row>
    <row r="21" spans="1:43" s="55" customFormat="1" ht="12.75">
      <c r="A21" s="55" t="s">
        <v>22</v>
      </c>
      <c r="B21" s="41" t="s">
        <v>23</v>
      </c>
      <c r="C21" s="78"/>
      <c r="D21" s="44"/>
      <c r="E21" s="45"/>
      <c r="F21" s="44"/>
      <c r="G21" s="61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</row>
    <row r="22" spans="2:43" s="55" customFormat="1" ht="51">
      <c r="B22" s="41" t="s">
        <v>31</v>
      </c>
      <c r="C22" s="78">
        <v>77000</v>
      </c>
      <c r="D22" s="68">
        <v>3917.07</v>
      </c>
      <c r="E22" s="45">
        <v>20</v>
      </c>
      <c r="F22" s="44">
        <f>C22*60%</f>
        <v>46200</v>
      </c>
      <c r="G22" s="61">
        <f>F22/C22*100</f>
        <v>60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</row>
    <row r="23" spans="2:43" s="55" customFormat="1" ht="12.75">
      <c r="B23" s="41"/>
      <c r="C23" s="78"/>
      <c r="D23" s="44"/>
      <c r="E23" s="45"/>
      <c r="F23" s="44"/>
      <c r="G23" s="61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</row>
    <row r="24" spans="1:43" s="55" customFormat="1" ht="12.75">
      <c r="A24" s="55" t="s">
        <v>22</v>
      </c>
      <c r="B24" s="41" t="s">
        <v>32</v>
      </c>
      <c r="C24" s="78"/>
      <c r="D24" s="44"/>
      <c r="E24" s="45"/>
      <c r="F24" s="44"/>
      <c r="G24" s="61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</row>
    <row r="25" spans="2:43" s="55" customFormat="1" ht="38.25">
      <c r="B25" s="41" t="s">
        <v>33</v>
      </c>
      <c r="C25" s="78">
        <v>23449</v>
      </c>
      <c r="D25" s="69">
        <v>1192.88</v>
      </c>
      <c r="E25" s="45">
        <v>20</v>
      </c>
      <c r="F25" s="44">
        <f>C25*60%</f>
        <v>14069.4</v>
      </c>
      <c r="G25" s="61">
        <f>F25/C25*100</f>
        <v>60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</row>
    <row r="26" spans="2:43" s="55" customFormat="1" ht="12.75">
      <c r="B26" s="41"/>
      <c r="C26" s="78"/>
      <c r="D26" s="44"/>
      <c r="E26" s="45"/>
      <c r="F26" s="44"/>
      <c r="G26" s="61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</row>
    <row r="27" spans="1:43" s="55" customFormat="1" ht="12.75">
      <c r="A27" s="55" t="s">
        <v>34</v>
      </c>
      <c r="B27" s="41" t="s">
        <v>35</v>
      </c>
      <c r="C27" s="78"/>
      <c r="D27" s="44"/>
      <c r="E27" s="45"/>
      <c r="F27" s="44"/>
      <c r="G27" s="61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</row>
    <row r="28" spans="2:43" s="55" customFormat="1" ht="38.25">
      <c r="B28" s="41" t="s">
        <v>36</v>
      </c>
      <c r="C28" s="78">
        <v>46448</v>
      </c>
      <c r="D28" s="44">
        <v>2362.86</v>
      </c>
      <c r="E28" s="45">
        <v>20</v>
      </c>
      <c r="F28" s="44">
        <f>C28*60%</f>
        <v>27868.8</v>
      </c>
      <c r="G28" s="61">
        <f>F28/C28*100</f>
        <v>60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</row>
    <row r="29" spans="1:43" s="55" customFormat="1" ht="12.75">
      <c r="A29" s="70"/>
      <c r="B29" s="41"/>
      <c r="C29" s="78"/>
      <c r="D29" s="44"/>
      <c r="E29" s="45"/>
      <c r="F29" s="44"/>
      <c r="G29" s="61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</row>
    <row r="30" spans="1:43" s="55" customFormat="1" ht="12.75">
      <c r="A30" s="70" t="s">
        <v>19</v>
      </c>
      <c r="B30" s="41" t="s">
        <v>20</v>
      </c>
      <c r="C30" s="78"/>
      <c r="D30" s="44"/>
      <c r="E30" s="45"/>
      <c r="F30" s="44"/>
      <c r="G30" s="61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</row>
    <row r="31" spans="1:43" s="55" customFormat="1" ht="38.25">
      <c r="A31" s="70"/>
      <c r="B31" s="41" t="s">
        <v>37</v>
      </c>
      <c r="C31" s="78">
        <v>95820</v>
      </c>
      <c r="D31" s="44">
        <v>4874.47</v>
      </c>
      <c r="E31" s="45">
        <v>20</v>
      </c>
      <c r="F31" s="44">
        <f>C31*60%</f>
        <v>57492</v>
      </c>
      <c r="G31" s="61">
        <f>F31/C31*100</f>
        <v>60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</row>
    <row r="32" spans="1:43" s="55" customFormat="1" ht="12.75">
      <c r="A32" s="70"/>
      <c r="B32" s="41"/>
      <c r="C32" s="78"/>
      <c r="D32" s="44"/>
      <c r="E32" s="45"/>
      <c r="F32" s="44"/>
      <c r="G32" s="61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</row>
    <row r="33" spans="1:43" s="55" customFormat="1" ht="12.75">
      <c r="A33" s="70"/>
      <c r="B33" s="41"/>
      <c r="C33" s="78"/>
      <c r="D33" s="44"/>
      <c r="E33" s="45"/>
      <c r="F33" s="44"/>
      <c r="G33" s="61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</row>
    <row r="34" spans="1:43" s="55" customFormat="1" ht="12.75">
      <c r="A34" s="70" t="s">
        <v>38</v>
      </c>
      <c r="B34" s="41" t="s">
        <v>39</v>
      </c>
      <c r="C34" s="60"/>
      <c r="D34" s="44"/>
      <c r="E34" s="45"/>
      <c r="F34" s="44"/>
      <c r="G34" s="61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</row>
    <row r="35" spans="1:43" s="55" customFormat="1" ht="25.5">
      <c r="A35" s="70"/>
      <c r="B35" s="41" t="s">
        <v>40</v>
      </c>
      <c r="C35" s="78">
        <v>101670</v>
      </c>
      <c r="D35" s="44">
        <v>5172.06</v>
      </c>
      <c r="E35" s="45">
        <v>20</v>
      </c>
      <c r="F35" s="44">
        <f>C35*60%</f>
        <v>61002</v>
      </c>
      <c r="G35" s="61">
        <f>F35/C35*100</f>
        <v>60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</row>
    <row r="36" spans="1:43" s="55" customFormat="1" ht="12.75">
      <c r="A36" s="70"/>
      <c r="B36" s="41"/>
      <c r="C36" s="60"/>
      <c r="D36" s="44"/>
      <c r="E36" s="45"/>
      <c r="F36" s="44"/>
      <c r="G36" s="61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</row>
    <row r="37" spans="1:43" s="55" customFormat="1" ht="12.75">
      <c r="A37" s="70"/>
      <c r="B37" s="41"/>
      <c r="C37" s="60"/>
      <c r="D37" s="44"/>
      <c r="E37" s="45"/>
      <c r="F37" s="44"/>
      <c r="G37" s="61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</row>
    <row r="38" spans="2:43" s="92" customFormat="1" ht="15">
      <c r="B38" s="93" t="s">
        <v>41</v>
      </c>
      <c r="C38" s="94">
        <f>SUM(C10:C37)</f>
        <v>2810055</v>
      </c>
      <c r="D38" s="94">
        <f>SUM(D10:D37)</f>
        <v>142950.5</v>
      </c>
      <c r="E38" s="95"/>
      <c r="F38" s="94">
        <f>SUM(F10:F37)</f>
        <v>1686033</v>
      </c>
      <c r="G38" s="96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</row>
    <row r="39" spans="2:43" s="71" customFormat="1" ht="12" customHeight="1">
      <c r="B39" s="72"/>
      <c r="C39" s="73"/>
      <c r="D39" s="74"/>
      <c r="E39" s="75"/>
      <c r="F39" s="74"/>
      <c r="G39" s="76"/>
      <c r="H39" s="58"/>
      <c r="I39" s="58"/>
      <c r="J39" s="58"/>
      <c r="K39" s="58"/>
      <c r="L39" s="58"/>
      <c r="M39" s="58"/>
      <c r="N39" s="58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</row>
    <row r="40" spans="3:7" s="3" customFormat="1" ht="12.75">
      <c r="C40" s="4"/>
      <c r="D40" s="4"/>
      <c r="E40" s="29"/>
      <c r="F40" s="4"/>
      <c r="G40" s="36"/>
    </row>
    <row r="41" spans="3:7" s="3" customFormat="1" ht="12.75">
      <c r="C41" s="4"/>
      <c r="D41" s="4"/>
      <c r="E41" s="29"/>
      <c r="F41" s="4"/>
      <c r="G41" s="36"/>
    </row>
    <row r="42" spans="1:7" s="3" customFormat="1" ht="12.75">
      <c r="A42" s="100" t="s">
        <v>42</v>
      </c>
      <c r="C42" s="4"/>
      <c r="D42" s="4"/>
      <c r="E42" s="29"/>
      <c r="F42" s="4"/>
      <c r="G42" s="36"/>
    </row>
    <row r="43" spans="1:7" s="3" customFormat="1" ht="12.75">
      <c r="A43" s="100" t="s">
        <v>43</v>
      </c>
      <c r="C43" s="4"/>
      <c r="D43" s="4"/>
      <c r="E43" s="29"/>
      <c r="F43" s="4"/>
      <c r="G43" s="36"/>
    </row>
    <row r="44" spans="1:7" s="3" customFormat="1" ht="12.75">
      <c r="A44" s="100" t="s">
        <v>44</v>
      </c>
      <c r="C44" s="4"/>
      <c r="D44" s="4"/>
      <c r="E44" s="29"/>
      <c r="F44" s="4"/>
      <c r="G44" s="36"/>
    </row>
    <row r="45" spans="3:7" s="3" customFormat="1" ht="12.75">
      <c r="C45" s="4"/>
      <c r="D45" s="4"/>
      <c r="E45" s="29"/>
      <c r="F45" s="4"/>
      <c r="G45" s="36"/>
    </row>
    <row r="46" spans="5:43" s="50" customFormat="1" ht="12.75">
      <c r="E46" s="53"/>
      <c r="F46" s="52"/>
      <c r="G46" s="54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</row>
    <row r="47" spans="1:43" s="50" customFormat="1" ht="12.75">
      <c r="A47" s="99"/>
      <c r="E47" s="53"/>
      <c r="F47" s="52"/>
      <c r="G47" s="54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</row>
    <row r="48" spans="5:43" s="50" customFormat="1" ht="12.75">
      <c r="E48" s="53"/>
      <c r="F48" s="52"/>
      <c r="G48" s="54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</row>
    <row r="49" spans="5:43" s="50" customFormat="1" ht="12.75">
      <c r="E49" s="53"/>
      <c r="G49" s="54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</row>
    <row r="50" spans="5:43" s="50" customFormat="1" ht="12.75">
      <c r="E50" s="53"/>
      <c r="G50" s="54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</row>
    <row r="51" spans="7:43" ht="12.75">
      <c r="G51" s="36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7:43" ht="12.75">
      <c r="G52" s="36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7:43" ht="12.75">
      <c r="G53" s="36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7:43" ht="12.75">
      <c r="G54" s="36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7:43" ht="12.75">
      <c r="G55" s="36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7:43" ht="12.75">
      <c r="G56" s="36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7:43" ht="12.75">
      <c r="G57" s="36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7:43" ht="12.75">
      <c r="G58" s="36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7:43" ht="12.75">
      <c r="G59" s="3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7:43" ht="12.75">
      <c r="G60" s="36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7:43" ht="12.75">
      <c r="G61" s="3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8:43" ht="12.75"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8:43" ht="12.75"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8:43" ht="12.75"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8:43" ht="12.75"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8:43" ht="12.75"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8:43" ht="12.75"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8:43" ht="12.75"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8:43" ht="12.75"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8:43" ht="12.75"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8:43" ht="12.75"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8:43" ht="12.75"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8:43" ht="12.75"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8:43" ht="12.75"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8:43" ht="12.75"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8:43" ht="12.75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8:43" ht="12.75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8:43" ht="12.75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8:43" ht="12.75"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8:43" ht="12.75"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</sheetData>
  <printOptions gridLines="1" horizontalCentered="1"/>
  <pageMargins left="0.2362204724409449" right="0.2362204724409449" top="3.346456692913386" bottom="1.141732283464567" header="1.8503937007874016" footer="0.5118110236220472"/>
  <pageSetup cellComments="asDisplayed" horizontalDpi="180" verticalDpi="180" orientation="portrait" paperSize="9" scale="90" r:id="rId1"/>
  <headerFooter alignWithMargins="0">
    <oddHeader xml:space="preserve">&amp;C&amp;"Arial,Grassetto"&amp;12
AREE METROPOLITANE
&amp;9(importi in milioni di lire)&amp;12
&amp;R&amp;"Arial,Grassetto"&amp;12&amp;UALLEGATO  1&amp;10&amp;U &amp;"Arial,Normale" </oddHeader>
    <oddFooter>&amp;L&amp;F- Foglio "&amp;A"
pagina &amp;P/&amp;N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80"/>
  <sheetViews>
    <sheetView workbookViewId="0" topLeftCell="B1">
      <selection activeCell="F35" sqref="F35"/>
    </sheetView>
  </sheetViews>
  <sheetFormatPr defaultColWidth="9.140625" defaultRowHeight="12.75"/>
  <cols>
    <col min="1" max="1" width="17.28125" style="0" customWidth="1"/>
    <col min="2" max="2" width="32.8515625" style="50" customWidth="1"/>
    <col min="3" max="3" width="12.57421875" style="2" customWidth="1"/>
    <col min="4" max="4" width="13.421875" style="2" customWidth="1"/>
    <col min="5" max="5" width="11.28125" style="31" customWidth="1"/>
    <col min="6" max="6" width="15.7109375" style="2" customWidth="1"/>
    <col min="7" max="7" width="8.57421875" style="37" customWidth="1"/>
  </cols>
  <sheetData>
    <row r="1" spans="1:7" ht="12.75">
      <c r="A1" s="10"/>
      <c r="B1" s="46"/>
      <c r="C1" s="13" t="s">
        <v>0</v>
      </c>
      <c r="D1" s="7" t="s">
        <v>1</v>
      </c>
      <c r="E1" s="42"/>
      <c r="F1" s="8"/>
      <c r="G1" s="43"/>
    </row>
    <row r="2" spans="1:7" ht="15" customHeight="1">
      <c r="A2" s="11"/>
      <c r="B2" s="47"/>
      <c r="C2" s="14" t="s">
        <v>2</v>
      </c>
      <c r="D2" s="13" t="s">
        <v>3</v>
      </c>
      <c r="E2" s="13"/>
      <c r="F2" s="18" t="s">
        <v>4</v>
      </c>
      <c r="G2" s="38"/>
    </row>
    <row r="3" spans="1:7" ht="12.75">
      <c r="A3" s="11" t="s">
        <v>5</v>
      </c>
      <c r="B3" s="47" t="s">
        <v>6</v>
      </c>
      <c r="C3" s="14" t="s">
        <v>6</v>
      </c>
      <c r="D3" s="22" t="s">
        <v>7</v>
      </c>
      <c r="E3" s="25"/>
      <c r="F3" s="32" t="s">
        <v>8</v>
      </c>
      <c r="G3" s="39"/>
    </row>
    <row r="4" spans="1:7" ht="12.75">
      <c r="A4" s="11"/>
      <c r="B4" s="47"/>
      <c r="C4" s="14"/>
      <c r="D4"/>
      <c r="E4"/>
      <c r="F4" s="40" t="s">
        <v>9</v>
      </c>
      <c r="G4" s="24" t="s">
        <v>10</v>
      </c>
    </row>
    <row r="5" spans="1:7" s="19" customFormat="1" ht="12.75">
      <c r="A5" s="20"/>
      <c r="B5" s="48"/>
      <c r="C5" s="27" t="s">
        <v>11</v>
      </c>
      <c r="D5" s="33" t="s">
        <v>12</v>
      </c>
      <c r="E5" s="33" t="s">
        <v>45</v>
      </c>
      <c r="F5" s="23" t="s">
        <v>14</v>
      </c>
      <c r="G5" s="35"/>
    </row>
    <row r="6" spans="1:43" s="1" customFormat="1" ht="38.25">
      <c r="A6" s="9"/>
      <c r="B6" s="49"/>
      <c r="C6" s="28" t="s">
        <v>15</v>
      </c>
      <c r="D6" s="34" t="s">
        <v>16</v>
      </c>
      <c r="E6" s="26"/>
      <c r="F6" s="16" t="s">
        <v>17</v>
      </c>
      <c r="G6" s="17" t="s">
        <v>18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2:43" s="55" customFormat="1" ht="12.75">
      <c r="B7" s="79"/>
      <c r="C7" s="56"/>
      <c r="D7" s="44"/>
      <c r="E7" s="45"/>
      <c r="F7" s="44"/>
      <c r="G7" s="57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</row>
    <row r="8" spans="1:43" s="55" customFormat="1" ht="12.75">
      <c r="A8" s="59"/>
      <c r="B8" s="80"/>
      <c r="C8" s="78"/>
      <c r="D8" s="44"/>
      <c r="E8" s="45"/>
      <c r="F8" s="44"/>
      <c r="G8" s="61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</row>
    <row r="9" spans="1:43" s="55" customFormat="1" ht="12.75">
      <c r="A9" s="62" t="s">
        <v>46</v>
      </c>
      <c r="B9" s="79" t="s">
        <v>47</v>
      </c>
      <c r="C9" s="101"/>
      <c r="D9" s="44"/>
      <c r="E9" s="45"/>
      <c r="F9" s="44"/>
      <c r="G9" s="61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</row>
    <row r="10" spans="1:43" s="55" customFormat="1" ht="76.5">
      <c r="A10" s="63"/>
      <c r="B10" s="51" t="s">
        <v>48</v>
      </c>
      <c r="C10" s="78">
        <v>20210</v>
      </c>
      <c r="D10" s="64">
        <v>1028.1</v>
      </c>
      <c r="E10" s="45">
        <v>20</v>
      </c>
      <c r="F10" s="44">
        <f>C10*60%</f>
        <v>12126</v>
      </c>
      <c r="G10" s="61">
        <f>F10/C10*100</f>
        <v>60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</row>
    <row r="11" spans="1:43" s="55" customFormat="1" ht="12.75">
      <c r="A11" s="63"/>
      <c r="B11" s="81"/>
      <c r="C11" s="78"/>
      <c r="D11" s="44"/>
      <c r="E11" s="45"/>
      <c r="F11" s="44"/>
      <c r="G11" s="61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43" s="55" customFormat="1" ht="12.75">
      <c r="A12" s="19" t="s">
        <v>38</v>
      </c>
      <c r="B12" s="82" t="s">
        <v>49</v>
      </c>
      <c r="C12" s="78"/>
      <c r="D12" s="44"/>
      <c r="E12" s="45"/>
      <c r="F12" s="44"/>
      <c r="G12" s="61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</row>
    <row r="13" spans="1:43" s="55" customFormat="1" ht="63.75">
      <c r="A13" s="59"/>
      <c r="B13" s="83" t="s">
        <v>50</v>
      </c>
      <c r="C13" s="78">
        <v>296000</v>
      </c>
      <c r="D13" s="44">
        <v>15057.83</v>
      </c>
      <c r="E13" s="45">
        <v>20</v>
      </c>
      <c r="F13" s="44">
        <f>C13*60%</f>
        <v>177600</v>
      </c>
      <c r="G13" s="61">
        <f>F13/C13*100</f>
        <v>60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</row>
    <row r="14" spans="1:43" s="55" customFormat="1" ht="12.75">
      <c r="A14" s="59"/>
      <c r="B14" s="80"/>
      <c r="C14" s="78"/>
      <c r="D14" s="44"/>
      <c r="E14" s="45"/>
      <c r="F14" s="44"/>
      <c r="G14" s="61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</row>
    <row r="15" spans="1:43" s="55" customFormat="1" ht="25.5">
      <c r="A15" s="62" t="s">
        <v>51</v>
      </c>
      <c r="B15" s="80" t="s">
        <v>52</v>
      </c>
      <c r="C15" s="78"/>
      <c r="D15" s="44"/>
      <c r="E15" s="45"/>
      <c r="F15" s="44"/>
      <c r="G15" s="61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</row>
    <row r="16" spans="2:43" s="55" customFormat="1" ht="51">
      <c r="B16" s="51" t="s">
        <v>53</v>
      </c>
      <c r="C16" s="78">
        <v>125081</v>
      </c>
      <c r="D16" s="44">
        <v>6363</v>
      </c>
      <c r="E16" s="45">
        <v>20</v>
      </c>
      <c r="F16" s="44">
        <f>C16*60%</f>
        <v>75048.59999999999</v>
      </c>
      <c r="G16" s="61">
        <f>F16/C16*100</f>
        <v>60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</row>
    <row r="17" spans="2:43" s="55" customFormat="1" ht="12.75">
      <c r="B17" s="51"/>
      <c r="C17" s="78"/>
      <c r="D17" s="44"/>
      <c r="E17" s="45"/>
      <c r="F17" s="44"/>
      <c r="G17" s="61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</row>
    <row r="18" spans="1:43" s="55" customFormat="1" ht="12.75">
      <c r="A18" s="55" t="s">
        <v>51</v>
      </c>
      <c r="B18" s="51" t="s">
        <v>54</v>
      </c>
      <c r="C18" s="78"/>
      <c r="D18" s="44"/>
      <c r="E18" s="45"/>
      <c r="F18" s="44"/>
      <c r="G18" s="61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</row>
    <row r="19" spans="2:43" s="55" customFormat="1" ht="38.25">
      <c r="B19" s="51" t="s">
        <v>55</v>
      </c>
      <c r="C19" s="78">
        <v>69200</v>
      </c>
      <c r="D19" s="44">
        <v>3520.28</v>
      </c>
      <c r="E19" s="45">
        <v>20</v>
      </c>
      <c r="F19" s="44">
        <f>C19*60%</f>
        <v>41520</v>
      </c>
      <c r="G19" s="61">
        <f>F19/C19*100</f>
        <v>60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</row>
    <row r="20" spans="2:43" s="55" customFormat="1" ht="12.75">
      <c r="B20" s="51"/>
      <c r="C20" s="78"/>
      <c r="D20" s="44"/>
      <c r="E20" s="45"/>
      <c r="F20" s="44"/>
      <c r="G20" s="61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</row>
    <row r="21" spans="1:43" s="55" customFormat="1" ht="12.75">
      <c r="A21" s="55" t="s">
        <v>56</v>
      </c>
      <c r="B21" s="51" t="s">
        <v>57</v>
      </c>
      <c r="C21" s="78"/>
      <c r="D21" s="44"/>
      <c r="E21" s="45"/>
      <c r="F21" s="44"/>
      <c r="G21" s="61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</row>
    <row r="22" spans="2:43" s="55" customFormat="1" ht="25.5">
      <c r="B22" s="51" t="s">
        <v>58</v>
      </c>
      <c r="C22" s="78">
        <v>5620</v>
      </c>
      <c r="D22" s="68">
        <v>285.9</v>
      </c>
      <c r="E22" s="45">
        <v>20</v>
      </c>
      <c r="F22" s="44">
        <f>C22*60%</f>
        <v>3372</v>
      </c>
      <c r="G22" s="61">
        <f>F22/C22*100</f>
        <v>60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</row>
    <row r="23" spans="2:43" s="55" customFormat="1" ht="12.75">
      <c r="B23" s="51"/>
      <c r="C23" s="78"/>
      <c r="D23" s="44"/>
      <c r="E23" s="45"/>
      <c r="F23" s="44"/>
      <c r="G23" s="61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</row>
    <row r="24" spans="1:43" s="55" customFormat="1" ht="12.75">
      <c r="A24" s="55" t="s">
        <v>34</v>
      </c>
      <c r="B24" s="51" t="s">
        <v>59</v>
      </c>
      <c r="C24" s="78"/>
      <c r="D24" s="44"/>
      <c r="E24" s="45"/>
      <c r="F24" s="44"/>
      <c r="G24" s="61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</row>
    <row r="25" spans="2:43" s="55" customFormat="1" ht="25.5">
      <c r="B25" s="51" t="s">
        <v>60</v>
      </c>
      <c r="C25" s="78">
        <v>60000</v>
      </c>
      <c r="D25" s="69">
        <v>3052.26</v>
      </c>
      <c r="E25" s="45">
        <v>20</v>
      </c>
      <c r="F25" s="44">
        <f>C25*60%</f>
        <v>36000</v>
      </c>
      <c r="G25" s="61">
        <f>F25/C25*100</f>
        <v>60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</row>
    <row r="26" spans="2:43" s="55" customFormat="1" ht="12.75">
      <c r="B26" s="51"/>
      <c r="C26" s="78"/>
      <c r="D26" s="44"/>
      <c r="E26" s="45"/>
      <c r="F26" s="44"/>
      <c r="G26" s="61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</row>
    <row r="27" spans="1:43" s="55" customFormat="1" ht="12.75">
      <c r="A27" s="55" t="s">
        <v>28</v>
      </c>
      <c r="B27" s="51" t="s">
        <v>61</v>
      </c>
      <c r="C27" s="78"/>
      <c r="D27" s="44"/>
      <c r="E27" s="45"/>
      <c r="F27" s="44"/>
      <c r="G27" s="61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</row>
    <row r="28" spans="2:43" s="55" customFormat="1" ht="25.5">
      <c r="B28" s="51" t="s">
        <v>62</v>
      </c>
      <c r="C28" s="78">
        <v>99010</v>
      </c>
      <c r="D28" s="44">
        <v>5036.74</v>
      </c>
      <c r="E28" s="45">
        <v>20</v>
      </c>
      <c r="F28" s="44">
        <f>C28*60%</f>
        <v>59406</v>
      </c>
      <c r="G28" s="61">
        <f>F28/C28*100</f>
        <v>60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</row>
    <row r="29" spans="1:43" s="55" customFormat="1" ht="12.75">
      <c r="A29" s="70"/>
      <c r="B29" s="51"/>
      <c r="C29" s="78"/>
      <c r="D29" s="44"/>
      <c r="E29" s="45"/>
      <c r="F29" s="44"/>
      <c r="G29" s="61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</row>
    <row r="30" spans="1:43" s="55" customFormat="1" ht="12.75">
      <c r="A30" s="70"/>
      <c r="B30" s="51"/>
      <c r="C30" s="78"/>
      <c r="D30" s="44"/>
      <c r="E30" s="45"/>
      <c r="F30" s="44"/>
      <c r="G30" s="61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</row>
    <row r="31" spans="1:43" s="55" customFormat="1" ht="12.75">
      <c r="A31" s="70" t="s">
        <v>51</v>
      </c>
      <c r="B31" s="51" t="s">
        <v>63</v>
      </c>
      <c r="C31" s="78"/>
      <c r="D31" s="44"/>
      <c r="E31" s="45"/>
      <c r="F31" s="44"/>
      <c r="G31" s="61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</row>
    <row r="32" spans="1:43" s="55" customFormat="1" ht="51">
      <c r="A32" s="70"/>
      <c r="B32" s="102" t="s">
        <v>64</v>
      </c>
      <c r="C32" s="78">
        <v>58394</v>
      </c>
      <c r="D32" s="44">
        <v>2970.56</v>
      </c>
      <c r="E32" s="45">
        <v>20</v>
      </c>
      <c r="F32" s="44">
        <f>C32*60%</f>
        <v>35036.4</v>
      </c>
      <c r="G32" s="61">
        <f>F32/C32*100</f>
        <v>60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</row>
    <row r="33" spans="1:43" s="55" customFormat="1" ht="12.75">
      <c r="A33" s="70"/>
      <c r="B33" s="51"/>
      <c r="C33" s="78"/>
      <c r="D33" s="44"/>
      <c r="E33" s="45"/>
      <c r="F33" s="44"/>
      <c r="G33" s="61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</row>
    <row r="34" spans="1:43" s="55" customFormat="1" ht="12.75">
      <c r="A34" s="70"/>
      <c r="B34" s="51"/>
      <c r="C34" s="60"/>
      <c r="D34" s="44"/>
      <c r="E34" s="45"/>
      <c r="F34" s="44"/>
      <c r="G34" s="61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</row>
    <row r="35" spans="2:43" s="85" customFormat="1" ht="15">
      <c r="B35" s="86" t="s">
        <v>41</v>
      </c>
      <c r="C35" s="87">
        <f>SUM(C10:C34)</f>
        <v>733515</v>
      </c>
      <c r="D35" s="87">
        <f>SUM(D10:D34)</f>
        <v>37314.67</v>
      </c>
      <c r="E35" s="88"/>
      <c r="F35" s="89">
        <f>SUM(F10:F34)</f>
        <v>440109</v>
      </c>
      <c r="G35" s="90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</row>
    <row r="36" spans="1:43" s="55" customFormat="1" ht="12.75">
      <c r="A36" s="70"/>
      <c r="B36" s="51"/>
      <c r="C36" s="60"/>
      <c r="D36" s="44"/>
      <c r="E36" s="45"/>
      <c r="F36" s="44"/>
      <c r="G36" s="61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</row>
    <row r="37" spans="2:43" s="71" customFormat="1" ht="12.75">
      <c r="B37" s="84"/>
      <c r="C37" s="73"/>
      <c r="D37" s="74"/>
      <c r="E37" s="75"/>
      <c r="F37" s="74"/>
      <c r="G37" s="76"/>
      <c r="H37" s="58"/>
      <c r="I37" s="58"/>
      <c r="J37" s="58"/>
      <c r="K37" s="58"/>
      <c r="L37" s="58"/>
      <c r="M37" s="58"/>
      <c r="N37" s="58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</row>
    <row r="38" spans="2:7" s="3" customFormat="1" ht="12.75">
      <c r="B38" s="52"/>
      <c r="C38" s="4"/>
      <c r="D38" s="4"/>
      <c r="E38" s="29"/>
      <c r="F38" s="4"/>
      <c r="G38" s="36"/>
    </row>
    <row r="39" spans="2:7" s="3" customFormat="1" ht="12.75">
      <c r="B39" s="52"/>
      <c r="C39" s="4"/>
      <c r="D39" s="4"/>
      <c r="E39" s="29"/>
      <c r="F39" s="4"/>
      <c r="G39" s="36"/>
    </row>
    <row r="40" spans="1:7" s="3" customFormat="1" ht="12.75">
      <c r="A40" s="98" t="s">
        <v>42</v>
      </c>
      <c r="B40"/>
      <c r="C40" s="4"/>
      <c r="D40" s="4"/>
      <c r="E40" s="29"/>
      <c r="F40" s="4"/>
      <c r="G40" s="36"/>
    </row>
    <row r="41" spans="1:7" s="3" customFormat="1" ht="12.75">
      <c r="A41" s="98" t="s">
        <v>43</v>
      </c>
      <c r="B41"/>
      <c r="C41" s="4"/>
      <c r="D41" s="4"/>
      <c r="E41" s="29"/>
      <c r="F41" s="4"/>
      <c r="G41" s="36"/>
    </row>
    <row r="42" spans="1:7" s="3" customFormat="1" ht="12.75">
      <c r="A42" s="98" t="s">
        <v>65</v>
      </c>
      <c r="B42"/>
      <c r="C42" s="4"/>
      <c r="D42" s="4"/>
      <c r="E42" s="29"/>
      <c r="F42" s="4"/>
      <c r="G42" s="36"/>
    </row>
    <row r="43" spans="2:7" s="3" customFormat="1" ht="12.75">
      <c r="B43" s="98"/>
      <c r="C43" s="4"/>
      <c r="D43" s="4"/>
      <c r="E43" s="29"/>
      <c r="F43" s="4"/>
      <c r="G43" s="36"/>
    </row>
    <row r="44" spans="2:7" s="3" customFormat="1" ht="12.75">
      <c r="B44" s="98"/>
      <c r="C44" s="4"/>
      <c r="D44" s="4"/>
      <c r="E44" s="29"/>
      <c r="F44" s="4"/>
      <c r="G44" s="36"/>
    </row>
    <row r="45" spans="2:7" s="3" customFormat="1" ht="12.75">
      <c r="B45" s="52"/>
      <c r="C45" s="4"/>
      <c r="D45" s="4"/>
      <c r="E45" s="29"/>
      <c r="F45" s="4"/>
      <c r="G45" s="36"/>
    </row>
    <row r="46" spans="1:7" s="3" customFormat="1" ht="12.75">
      <c r="A46" s="50"/>
      <c r="B46" s="98"/>
      <c r="C46" s="4"/>
      <c r="D46" s="4"/>
      <c r="E46" s="29"/>
      <c r="F46" s="4"/>
      <c r="G46" s="36"/>
    </row>
    <row r="47" spans="3:43" ht="12.75">
      <c r="C47"/>
      <c r="D47"/>
      <c r="E47" s="30"/>
      <c r="F47" s="3"/>
      <c r="G47" s="36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3:43" ht="12.75">
      <c r="C48"/>
      <c r="D48"/>
      <c r="E48" s="30"/>
      <c r="F48" s="3"/>
      <c r="G48" s="36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3:43" ht="12.75">
      <c r="C49"/>
      <c r="D49"/>
      <c r="E49" s="30"/>
      <c r="F49"/>
      <c r="G49" s="36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3:43" ht="12.75">
      <c r="C50"/>
      <c r="D50"/>
      <c r="E50" s="30"/>
      <c r="F50"/>
      <c r="G50" s="36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7:43" ht="12.75">
      <c r="G51" s="36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7:43" ht="12.75">
      <c r="G52" s="36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7:43" ht="12.75">
      <c r="G53" s="36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7:43" ht="12.75">
      <c r="G54" s="36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7:43" ht="12.75">
      <c r="G55" s="36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7:43" ht="12.75">
      <c r="G56" s="36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7:43" ht="12.75">
      <c r="G57" s="36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7:43" ht="12.75">
      <c r="G58" s="36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7:43" ht="12.75">
      <c r="G59" s="3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7:43" ht="12.75">
      <c r="G60" s="36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7:43" ht="12.75">
      <c r="G61" s="3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8:43" ht="12.75"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8:43" ht="12.75"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8:43" ht="12.75"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8:43" ht="12.75"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8:43" ht="12.75"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8:43" ht="12.75"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8:43" ht="12.75"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8:43" ht="12.75"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8:43" ht="12.75"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8:43" ht="12.75"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8:43" ht="12.75"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8:43" ht="12.75"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8:43" ht="12.75"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8:43" ht="12.75"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8:43" ht="12.75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8:43" ht="12.75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8:43" ht="12.75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8:43" ht="12.75"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8:43" ht="12.75"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</sheetData>
  <printOptions gridLines="1" horizontalCentered="1"/>
  <pageMargins left="0.2362204724409449" right="0.2362204724409449" top="3.346456692913386" bottom="1.141732283464567" header="1.8503937007874016" footer="0.5118110236220472"/>
  <pageSetup horizontalDpi="600" verticalDpi="600" orientation="portrait" paperSize="9" scale="90" r:id="rId3"/>
  <headerFooter alignWithMargins="0">
    <oddHeader>&amp;C&amp;"Arial,Grassetto"&amp;11
&amp;12AREE URBANE&amp;11
&amp;9(importi in milioni di lire)&amp;11
&amp;R&amp;"Arial,Grassetto"&amp;12&amp;UALLEGATO  2
&amp;11&amp;U  &amp;"Arial,Normale"&amp;10
</oddHeader>
    <oddFooter>&amp;L&amp;F - Foglio "&amp;A"
pagina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L. 211/92,  ART. 9, aree metropolitane</dc:title>
  <dc:subject>riepilogo delibere e relativi finanziamenti</dc:subject>
  <dc:creator>ministero del bilancio</dc:creator>
  <cp:keywords/>
  <dc:description/>
  <cp:lastModifiedBy>banfis</cp:lastModifiedBy>
  <cp:lastPrinted>2000-07-26T06:36:12Z</cp:lastPrinted>
  <dcterms:created xsi:type="dcterms:W3CDTF">1998-11-27T11:07:38Z</dcterms:created>
  <dcterms:modified xsi:type="dcterms:W3CDTF">2006-08-03T10:17:31Z</dcterms:modified>
  <cp:category/>
  <cp:version/>
  <cp:contentType/>
  <cp:contentStatus/>
</cp:coreProperties>
</file>