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olo valori senza euro" sheetId="1" r:id="rId1"/>
    <sheet name="Foglio2" sheetId="2" r:id="rId2"/>
    <sheet name="Foglio3" sheetId="3" r:id="rId3"/>
  </sheets>
  <definedNames>
    <definedName name="_xlnm.Print_Area" localSheetId="0">'solo valori senza euro'!$A$1:$F$35</definedName>
  </definedNames>
  <calcPr fullCalcOnLoad="1"/>
</workbook>
</file>

<file path=xl/sharedStrings.xml><?xml version="1.0" encoding="utf-8"?>
<sst xmlns="http://schemas.openxmlformats.org/spreadsheetml/2006/main" count="33" uniqueCount="29">
  <si>
    <t>Credito d'imposta</t>
  </si>
  <si>
    <t>Agevolazioni L.488/92</t>
  </si>
  <si>
    <t>Contrattazione Programmata</t>
  </si>
  <si>
    <t>Ricerca</t>
  </si>
  <si>
    <t>Infrastrutture</t>
  </si>
  <si>
    <t>Intese istituzionali</t>
  </si>
  <si>
    <t>Terremoto Marche e Umbria</t>
  </si>
  <si>
    <t>Compensazioni Regioni Centro-Nord</t>
  </si>
  <si>
    <t>Galleria Pavoncelli (Min.LL.PP.)</t>
  </si>
  <si>
    <t>Reimpiego l.s.u. (Beni Culturali)</t>
  </si>
  <si>
    <t>Ricerca, Formazione, Lavoro</t>
  </si>
  <si>
    <t>TOTALE</t>
  </si>
  <si>
    <t>ANNI</t>
  </si>
  <si>
    <t>RISORSE</t>
  </si>
  <si>
    <t>MODULAZIONE PLURIENNALE DELLE RISORSE</t>
  </si>
  <si>
    <t>(di cui 20 mld a I.G. Students)</t>
  </si>
  <si>
    <t>(20,0)</t>
  </si>
  <si>
    <t>(10,0)</t>
  </si>
  <si>
    <t>Innovazione PMI (Industria)</t>
  </si>
  <si>
    <t>Pubblica Istruzione (compreso progetto Marte)</t>
  </si>
  <si>
    <t>(di cui 20 mld. per protocolli sicurezza Min.  Interno)</t>
  </si>
  <si>
    <t>Attività formativa ed emersione sommerso</t>
  </si>
  <si>
    <t xml:space="preserve">DISPONIBILITA' RIPARTIBILI: 19.430 mld di lire (10.034,76 Meuro) </t>
  </si>
  <si>
    <t>TRIENNIO 2001 - 2003</t>
  </si>
  <si>
    <t>433,72 Meuro</t>
  </si>
  <si>
    <t xml:space="preserve">TOTALE      </t>
  </si>
  <si>
    <t>3.021,27 Meuro</t>
  </si>
  <si>
    <t>6.574,50 Meuro</t>
  </si>
  <si>
    <t>10.029,49 Meuro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</si>
</sst>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\-"/>
    <numFmt numFmtId="167" formatCode="#,##0.00000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2" xfId="0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5" fontId="4" fillId="0" borderId="2" xfId="0" applyNumberFormat="1" applyFont="1" applyBorder="1" applyAlignment="1" quotePrefix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165" fontId="4" fillId="0" borderId="14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166" fontId="4" fillId="0" borderId="1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Continuous" vertical="center"/>
    </xf>
    <xf numFmtId="165" fontId="4" fillId="0" borderId="5" xfId="0" applyNumberFormat="1" applyFont="1" applyBorder="1" applyAlignment="1" quotePrefix="1">
      <alignment horizontal="right"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28</xdr:row>
      <xdr:rowOff>142875</xdr:rowOff>
    </xdr:from>
    <xdr:to>
      <xdr:col>7</xdr:col>
      <xdr:colOff>381000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15375" y="54197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30</xdr:row>
      <xdr:rowOff>47625</xdr:rowOff>
    </xdr:from>
    <xdr:to>
      <xdr:col>7</xdr:col>
      <xdr:colOff>514350</xdr:colOff>
      <xdr:row>31</xdr:row>
      <xdr:rowOff>180975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8487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30</xdr:row>
      <xdr:rowOff>47625</xdr:rowOff>
    </xdr:from>
    <xdr:to>
      <xdr:col>8</xdr:col>
      <xdr:colOff>514350</xdr:colOff>
      <xdr:row>31</xdr:row>
      <xdr:rowOff>180975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94583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30</xdr:row>
      <xdr:rowOff>47625</xdr:rowOff>
    </xdr:from>
    <xdr:to>
      <xdr:col>9</xdr:col>
      <xdr:colOff>514350</xdr:colOff>
      <xdr:row>31</xdr:row>
      <xdr:rowOff>180975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00679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30</xdr:row>
      <xdr:rowOff>47625</xdr:rowOff>
    </xdr:from>
    <xdr:to>
      <xdr:col>10</xdr:col>
      <xdr:colOff>514350</xdr:colOff>
      <xdr:row>31</xdr:row>
      <xdr:rowOff>180975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06775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30</xdr:row>
      <xdr:rowOff>47625</xdr:rowOff>
    </xdr:from>
    <xdr:to>
      <xdr:col>11</xdr:col>
      <xdr:colOff>514350</xdr:colOff>
      <xdr:row>31</xdr:row>
      <xdr:rowOff>180975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12871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30</xdr:row>
      <xdr:rowOff>47625</xdr:rowOff>
    </xdr:from>
    <xdr:to>
      <xdr:col>12</xdr:col>
      <xdr:colOff>514350</xdr:colOff>
      <xdr:row>31</xdr:row>
      <xdr:rowOff>180975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18967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30</xdr:row>
      <xdr:rowOff>47625</xdr:rowOff>
    </xdr:from>
    <xdr:to>
      <xdr:col>13</xdr:col>
      <xdr:colOff>514350</xdr:colOff>
      <xdr:row>31</xdr:row>
      <xdr:rowOff>180975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25063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30</xdr:row>
      <xdr:rowOff>47625</xdr:rowOff>
    </xdr:from>
    <xdr:to>
      <xdr:col>14</xdr:col>
      <xdr:colOff>514350</xdr:colOff>
      <xdr:row>31</xdr:row>
      <xdr:rowOff>180975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31159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30</xdr:row>
      <xdr:rowOff>47625</xdr:rowOff>
    </xdr:from>
    <xdr:to>
      <xdr:col>15</xdr:col>
      <xdr:colOff>514350</xdr:colOff>
      <xdr:row>31</xdr:row>
      <xdr:rowOff>180975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37255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30</xdr:row>
      <xdr:rowOff>47625</xdr:rowOff>
    </xdr:from>
    <xdr:to>
      <xdr:col>16</xdr:col>
      <xdr:colOff>514350</xdr:colOff>
      <xdr:row>31</xdr:row>
      <xdr:rowOff>180975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43351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30</xdr:row>
      <xdr:rowOff>47625</xdr:rowOff>
    </xdr:from>
    <xdr:to>
      <xdr:col>17</xdr:col>
      <xdr:colOff>514350</xdr:colOff>
      <xdr:row>31</xdr:row>
      <xdr:rowOff>180975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149447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30</xdr:row>
      <xdr:rowOff>47625</xdr:rowOff>
    </xdr:from>
    <xdr:to>
      <xdr:col>18</xdr:col>
      <xdr:colOff>514350</xdr:colOff>
      <xdr:row>31</xdr:row>
      <xdr:rowOff>180975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155543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30</xdr:row>
      <xdr:rowOff>47625</xdr:rowOff>
    </xdr:from>
    <xdr:to>
      <xdr:col>19</xdr:col>
      <xdr:colOff>514350</xdr:colOff>
      <xdr:row>31</xdr:row>
      <xdr:rowOff>180975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161639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30</xdr:row>
      <xdr:rowOff>47625</xdr:rowOff>
    </xdr:from>
    <xdr:to>
      <xdr:col>20</xdr:col>
      <xdr:colOff>514350</xdr:colOff>
      <xdr:row>31</xdr:row>
      <xdr:rowOff>180975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167735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276225</xdr:colOff>
      <xdr:row>30</xdr:row>
      <xdr:rowOff>47625</xdr:rowOff>
    </xdr:from>
    <xdr:to>
      <xdr:col>21</xdr:col>
      <xdr:colOff>514350</xdr:colOff>
      <xdr:row>31</xdr:row>
      <xdr:rowOff>180975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173831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276225</xdr:colOff>
      <xdr:row>30</xdr:row>
      <xdr:rowOff>47625</xdr:rowOff>
    </xdr:from>
    <xdr:to>
      <xdr:col>22</xdr:col>
      <xdr:colOff>514350</xdr:colOff>
      <xdr:row>31</xdr:row>
      <xdr:rowOff>180975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179927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276225</xdr:colOff>
      <xdr:row>30</xdr:row>
      <xdr:rowOff>47625</xdr:rowOff>
    </xdr:from>
    <xdr:to>
      <xdr:col>23</xdr:col>
      <xdr:colOff>514350</xdr:colOff>
      <xdr:row>31</xdr:row>
      <xdr:rowOff>180975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186023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30</xdr:row>
      <xdr:rowOff>47625</xdr:rowOff>
    </xdr:from>
    <xdr:to>
      <xdr:col>24</xdr:col>
      <xdr:colOff>514350</xdr:colOff>
      <xdr:row>31</xdr:row>
      <xdr:rowOff>180975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92119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47625</xdr:rowOff>
    </xdr:from>
    <xdr:to>
      <xdr:col>25</xdr:col>
      <xdr:colOff>514350</xdr:colOff>
      <xdr:row>31</xdr:row>
      <xdr:rowOff>180975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98215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276225</xdr:colOff>
      <xdr:row>30</xdr:row>
      <xdr:rowOff>47625</xdr:rowOff>
    </xdr:from>
    <xdr:to>
      <xdr:col>26</xdr:col>
      <xdr:colOff>514350</xdr:colOff>
      <xdr:row>31</xdr:row>
      <xdr:rowOff>180975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204311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30</xdr:row>
      <xdr:rowOff>47625</xdr:rowOff>
    </xdr:from>
    <xdr:to>
      <xdr:col>27</xdr:col>
      <xdr:colOff>514350</xdr:colOff>
      <xdr:row>31</xdr:row>
      <xdr:rowOff>180975</xdr:rowOff>
    </xdr:to>
    <xdr:sp>
      <xdr:nvSpPr>
        <xdr:cNvPr id="22" name="TextBox 27"/>
        <xdr:cNvSpPr txBox="1">
          <a:spLocks noChangeArrowheads="1"/>
        </xdr:cNvSpPr>
      </xdr:nvSpPr>
      <xdr:spPr>
        <a:xfrm>
          <a:off x="210407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30</xdr:row>
      <xdr:rowOff>47625</xdr:rowOff>
    </xdr:from>
    <xdr:to>
      <xdr:col>28</xdr:col>
      <xdr:colOff>514350</xdr:colOff>
      <xdr:row>31</xdr:row>
      <xdr:rowOff>180975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216503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276225</xdr:colOff>
      <xdr:row>30</xdr:row>
      <xdr:rowOff>47625</xdr:rowOff>
    </xdr:from>
    <xdr:to>
      <xdr:col>29</xdr:col>
      <xdr:colOff>514350</xdr:colOff>
      <xdr:row>31</xdr:row>
      <xdr:rowOff>180975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22259925" y="568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34</xdr:row>
      <xdr:rowOff>57150</xdr:rowOff>
    </xdr:from>
    <xdr:to>
      <xdr:col>0</xdr:col>
      <xdr:colOff>104775</xdr:colOff>
      <xdr:row>34</xdr:row>
      <xdr:rowOff>238125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76200" y="6257925"/>
          <a:ext cx="28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twoCellAnchor>
  <xdr:twoCellAnchor>
    <xdr:from>
      <xdr:col>1</xdr:col>
      <xdr:colOff>238125</xdr:colOff>
      <xdr:row>34</xdr:row>
      <xdr:rowOff>9525</xdr:rowOff>
    </xdr:from>
    <xdr:to>
      <xdr:col>1</xdr:col>
      <xdr:colOff>3495675</xdr:colOff>
      <xdr:row>34</xdr:row>
      <xdr:rowOff>219075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342900" y="6210300"/>
          <a:ext cx="3257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Resta accantonato l'importo di lire 10,2 miliardi.</a:t>
          </a:r>
        </a:p>
      </xdr:txBody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219075</xdr:colOff>
      <xdr:row>31</xdr:row>
      <xdr:rowOff>180975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3686175" y="57340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twoCellAnchor>
  <xdr:twoCellAnchor>
    <xdr:from>
      <xdr:col>3</xdr:col>
      <xdr:colOff>76200</xdr:colOff>
      <xdr:row>31</xdr:row>
      <xdr:rowOff>47625</xdr:rowOff>
    </xdr:from>
    <xdr:to>
      <xdr:col>3</xdr:col>
      <xdr:colOff>266700</xdr:colOff>
      <xdr:row>32</xdr:row>
      <xdr:rowOff>38100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4810125" y="5753100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twoCellAnchor>
  <xdr:twoCellAnchor>
    <xdr:from>
      <xdr:col>0</xdr:col>
      <xdr:colOff>95250</xdr:colOff>
      <xdr:row>34</xdr:row>
      <xdr:rowOff>19050</xdr:rowOff>
    </xdr:from>
    <xdr:to>
      <xdr:col>1</xdr:col>
      <xdr:colOff>180975</xdr:colOff>
      <xdr:row>34</xdr:row>
      <xdr:rowOff>228600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95250" y="6219825"/>
          <a:ext cx="190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showGridLines="0" tabSelected="1" workbookViewId="0" topLeftCell="C17">
      <selection activeCell="G29" sqref="G29"/>
    </sheetView>
  </sheetViews>
  <sheetFormatPr defaultColWidth="9.140625" defaultRowHeight="12.75"/>
  <cols>
    <col min="1" max="1" width="1.57421875" style="1" customWidth="1"/>
    <col min="2" max="2" width="53.28125" style="1" customWidth="1"/>
    <col min="3" max="6" width="16.140625" style="1" customWidth="1"/>
    <col min="7" max="16384" width="9.140625" style="1" customWidth="1"/>
  </cols>
  <sheetData>
    <row r="1" spans="1:6" ht="15.75">
      <c r="A1" s="51" t="s">
        <v>14</v>
      </c>
      <c r="B1" s="11"/>
      <c r="C1" s="3"/>
      <c r="D1" s="3"/>
      <c r="E1" s="3"/>
      <c r="F1" s="3"/>
    </row>
    <row r="2" spans="1:6" ht="15.75">
      <c r="A2" s="51" t="s">
        <v>23</v>
      </c>
      <c r="B2" s="11"/>
      <c r="C2" s="8"/>
      <c r="D2" s="3"/>
      <c r="E2" s="3"/>
      <c r="F2" s="3"/>
    </row>
    <row r="3" spans="1:6" ht="15.75">
      <c r="A3" s="51"/>
      <c r="B3" s="11"/>
      <c r="C3" s="3"/>
      <c r="D3" s="3"/>
      <c r="E3" s="3"/>
      <c r="F3" s="9"/>
    </row>
    <row r="4" spans="1:6" ht="15.75">
      <c r="A4" s="51" t="s">
        <v>22</v>
      </c>
      <c r="B4" s="11"/>
      <c r="C4" s="3"/>
      <c r="D4" s="3"/>
      <c r="E4" s="3"/>
      <c r="F4" s="3"/>
    </row>
    <row r="5" ht="24.75" customHeight="1" thickBot="1"/>
    <row r="6" spans="1:6" ht="22.5" customHeight="1" thickBot="1">
      <c r="A6" s="55" t="s">
        <v>13</v>
      </c>
      <c r="B6" s="56"/>
      <c r="C6" s="48" t="s">
        <v>12</v>
      </c>
      <c r="D6" s="17"/>
      <c r="E6" s="17"/>
      <c r="F6" s="18"/>
    </row>
    <row r="7" spans="1:6" ht="21" customHeight="1" thickBot="1">
      <c r="A7" s="57"/>
      <c r="B7" s="58"/>
      <c r="C7" s="19" t="s">
        <v>11</v>
      </c>
      <c r="D7" s="33">
        <v>2001</v>
      </c>
      <c r="E7" s="19">
        <v>2002</v>
      </c>
      <c r="F7" s="19">
        <v>2003</v>
      </c>
    </row>
    <row r="8" spans="1:6" ht="14.25">
      <c r="A8" s="42"/>
      <c r="B8" s="50"/>
      <c r="C8" s="15"/>
      <c r="D8" s="34"/>
      <c r="E8" s="10"/>
      <c r="F8" s="52"/>
    </row>
    <row r="9" spans="1:7" ht="14.25">
      <c r="A9" s="12"/>
      <c r="B9" s="43" t="s">
        <v>0</v>
      </c>
      <c r="C9" s="21">
        <v>7500</v>
      </c>
      <c r="D9" s="35">
        <v>300</v>
      </c>
      <c r="E9" s="20">
        <v>1100</v>
      </c>
      <c r="F9" s="21">
        <v>6100</v>
      </c>
      <c r="G9" s="2"/>
    </row>
    <row r="10" spans="1:7" ht="14.25">
      <c r="A10" s="12"/>
      <c r="B10" s="43" t="s">
        <v>1</v>
      </c>
      <c r="C10" s="21">
        <v>3500</v>
      </c>
      <c r="D10" s="35">
        <v>200</v>
      </c>
      <c r="E10" s="20">
        <v>900</v>
      </c>
      <c r="F10" s="21">
        <v>2400</v>
      </c>
      <c r="G10" s="2"/>
    </row>
    <row r="11" spans="1:7" ht="6" customHeight="1">
      <c r="A11" s="12"/>
      <c r="B11" s="44"/>
      <c r="C11" s="21"/>
      <c r="D11" s="35"/>
      <c r="E11" s="20"/>
      <c r="F11" s="21"/>
      <c r="G11" s="2"/>
    </row>
    <row r="12" spans="1:7" ht="15" customHeight="1">
      <c r="A12" s="12"/>
      <c r="B12" s="44"/>
      <c r="C12" s="23">
        <v>11000</v>
      </c>
      <c r="D12" s="36">
        <v>500</v>
      </c>
      <c r="E12" s="22">
        <v>2000</v>
      </c>
      <c r="F12" s="23">
        <v>8500</v>
      </c>
      <c r="G12" s="2"/>
    </row>
    <row r="13" spans="1:7" ht="14.25">
      <c r="A13" s="12"/>
      <c r="B13" s="44"/>
      <c r="C13" s="25"/>
      <c r="D13" s="37"/>
      <c r="E13" s="24"/>
      <c r="F13" s="25"/>
      <c r="G13" s="2"/>
    </row>
    <row r="14" spans="1:7" ht="15">
      <c r="A14" s="12"/>
      <c r="B14" s="43" t="s">
        <v>2</v>
      </c>
      <c r="C14" s="27">
        <f>SUM(D14:F14)</f>
        <v>3707</v>
      </c>
      <c r="D14" s="38">
        <v>50</v>
      </c>
      <c r="E14" s="26">
        <v>1500</v>
      </c>
      <c r="F14" s="27">
        <v>2157</v>
      </c>
      <c r="G14" s="2"/>
    </row>
    <row r="15" spans="1:6" ht="14.25">
      <c r="A15" s="12"/>
      <c r="B15" s="44" t="s">
        <v>20</v>
      </c>
      <c r="C15" s="49" t="s">
        <v>16</v>
      </c>
      <c r="D15" s="39" t="s">
        <v>17</v>
      </c>
      <c r="E15" s="16" t="s">
        <v>17</v>
      </c>
      <c r="F15" s="28"/>
    </row>
    <row r="16" spans="1:7" ht="14.25">
      <c r="A16" s="12"/>
      <c r="B16" s="44"/>
      <c r="C16" s="21"/>
      <c r="D16" s="35"/>
      <c r="E16" s="20"/>
      <c r="F16" s="21"/>
      <c r="G16" s="2"/>
    </row>
    <row r="17" spans="1:7" ht="15">
      <c r="A17" s="12"/>
      <c r="B17" s="43" t="s">
        <v>10</v>
      </c>
      <c r="C17" s="26">
        <f>SUM(C18+C19+C22+C23+C24)</f>
        <v>857.6</v>
      </c>
      <c r="D17" s="26">
        <f>SUM(D18+D19+D22+D23+D24)</f>
        <v>203.29999999999998</v>
      </c>
      <c r="E17" s="26">
        <f>SUM(E18+E19+E22+E23+E24)</f>
        <v>305</v>
      </c>
      <c r="F17" s="27">
        <f>SUM(F18+F19+F22+F23+F24)</f>
        <v>349.3</v>
      </c>
      <c r="G17" s="2"/>
    </row>
    <row r="18" spans="1:7" ht="14.25">
      <c r="A18" s="12"/>
      <c r="B18" s="44" t="s">
        <v>3</v>
      </c>
      <c r="C18" s="21">
        <f>SUM(D18:F18)</f>
        <v>500</v>
      </c>
      <c r="D18" s="35">
        <v>82.2</v>
      </c>
      <c r="E18" s="20">
        <v>200</v>
      </c>
      <c r="F18" s="21">
        <v>217.8</v>
      </c>
      <c r="G18" s="2"/>
    </row>
    <row r="19" spans="1:7" ht="14.25">
      <c r="A19" s="12"/>
      <c r="B19" s="45" t="s">
        <v>21</v>
      </c>
      <c r="C19" s="21">
        <f>SUM(D19:F19)</f>
        <v>180</v>
      </c>
      <c r="D19" s="35">
        <v>65</v>
      </c>
      <c r="E19" s="20">
        <v>60</v>
      </c>
      <c r="F19" s="21">
        <v>55</v>
      </c>
      <c r="G19" s="2"/>
    </row>
    <row r="20" spans="1:7" ht="14.25">
      <c r="A20" s="12"/>
      <c r="B20" s="45" t="s">
        <v>15</v>
      </c>
      <c r="C20" s="49" t="s">
        <v>16</v>
      </c>
      <c r="D20" s="39" t="s">
        <v>17</v>
      </c>
      <c r="E20" s="16" t="s">
        <v>17</v>
      </c>
      <c r="F20" s="29">
        <v>0</v>
      </c>
      <c r="G20" s="2"/>
    </row>
    <row r="21" spans="1:7" ht="4.5" customHeight="1">
      <c r="A21" s="12"/>
      <c r="B21" s="45"/>
      <c r="C21" s="49"/>
      <c r="D21" s="39"/>
      <c r="E21" s="16"/>
      <c r="F21" s="29"/>
      <c r="G21" s="2"/>
    </row>
    <row r="22" spans="1:7" ht="14.25">
      <c r="A22" s="12"/>
      <c r="B22" s="44" t="s">
        <v>9</v>
      </c>
      <c r="C22" s="21">
        <f>SUM(D22:F22)</f>
        <v>20</v>
      </c>
      <c r="D22" s="35">
        <v>20</v>
      </c>
      <c r="E22" s="30">
        <v>0</v>
      </c>
      <c r="F22" s="29">
        <v>0</v>
      </c>
      <c r="G22" s="2"/>
    </row>
    <row r="23" spans="1:7" ht="14.25">
      <c r="A23" s="12"/>
      <c r="B23" s="44" t="s">
        <v>19</v>
      </c>
      <c r="C23" s="21">
        <f aca="true" t="shared" si="0" ref="C23:C30">SUM(D23:F23)</f>
        <v>150</v>
      </c>
      <c r="D23" s="35">
        <v>28.5</v>
      </c>
      <c r="E23" s="20">
        <v>45</v>
      </c>
      <c r="F23" s="21">
        <v>76.5</v>
      </c>
      <c r="G23" s="2"/>
    </row>
    <row r="24" spans="1:7" ht="14.25">
      <c r="A24" s="12"/>
      <c r="B24" s="44" t="s">
        <v>18</v>
      </c>
      <c r="C24" s="21">
        <f t="shared" si="0"/>
        <v>7.6</v>
      </c>
      <c r="D24" s="40">
        <v>7.6</v>
      </c>
      <c r="E24" s="30">
        <v>0</v>
      </c>
      <c r="F24" s="29">
        <v>0</v>
      </c>
      <c r="G24" s="2"/>
    </row>
    <row r="25" spans="1:7" ht="14.25">
      <c r="A25" s="12"/>
      <c r="B25" s="44"/>
      <c r="C25" s="21"/>
      <c r="D25" s="40"/>
      <c r="E25" s="20"/>
      <c r="F25" s="21"/>
      <c r="G25" s="2"/>
    </row>
    <row r="26" spans="1:7" ht="15">
      <c r="A26" s="12"/>
      <c r="B26" s="43" t="s">
        <v>4</v>
      </c>
      <c r="C26" s="27">
        <f>SUM(C27:C30)</f>
        <v>3855.2</v>
      </c>
      <c r="D26" s="26">
        <f>SUM(D27:D30)</f>
        <v>86.5</v>
      </c>
      <c r="E26" s="26">
        <f>SUM(E27:E30)</f>
        <v>2045</v>
      </c>
      <c r="F26" s="27">
        <f>SUM(F27:F30)</f>
        <v>1723.7</v>
      </c>
      <c r="G26" s="2"/>
    </row>
    <row r="27" spans="1:7" ht="14.25">
      <c r="A27" s="12"/>
      <c r="B27" s="44" t="s">
        <v>5</v>
      </c>
      <c r="C27" s="21">
        <f t="shared" si="0"/>
        <v>3583.5</v>
      </c>
      <c r="D27" s="35">
        <v>40</v>
      </c>
      <c r="E27" s="20">
        <v>1980</v>
      </c>
      <c r="F27" s="21">
        <v>1563.5</v>
      </c>
      <c r="G27" s="2"/>
    </row>
    <row r="28" spans="1:7" ht="14.25">
      <c r="A28" s="12"/>
      <c r="B28" s="44" t="s">
        <v>6</v>
      </c>
      <c r="C28" s="21">
        <f t="shared" si="0"/>
        <v>40.2</v>
      </c>
      <c r="D28" s="35">
        <v>5</v>
      </c>
      <c r="E28" s="20">
        <v>15</v>
      </c>
      <c r="F28" s="21">
        <v>20.2</v>
      </c>
      <c r="G28" s="2"/>
    </row>
    <row r="29" spans="1:53" ht="14.25">
      <c r="A29" s="12"/>
      <c r="B29" s="46" t="s">
        <v>7</v>
      </c>
      <c r="C29" s="21">
        <f t="shared" si="0"/>
        <v>141.5</v>
      </c>
      <c r="D29" s="35">
        <v>41.5</v>
      </c>
      <c r="E29" s="20">
        <v>50</v>
      </c>
      <c r="F29" s="21">
        <v>50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4.25">
      <c r="A30" s="12"/>
      <c r="B30" s="44" t="s">
        <v>8</v>
      </c>
      <c r="C30" s="21">
        <f t="shared" si="0"/>
        <v>90</v>
      </c>
      <c r="D30" s="47">
        <v>0</v>
      </c>
      <c r="E30" s="30">
        <v>0</v>
      </c>
      <c r="F30" s="21">
        <v>90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5.25" customHeight="1" thickBot="1">
      <c r="A31" s="12"/>
      <c r="B31" s="46"/>
      <c r="C31" s="28"/>
      <c r="D31" s="40"/>
      <c r="E31" s="31"/>
      <c r="F31" s="5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5" customFormat="1" ht="14.25" customHeight="1">
      <c r="A32" s="59" t="s">
        <v>25</v>
      </c>
      <c r="B32" s="60"/>
      <c r="C32" s="32">
        <f>C12+C14+C17+C26</f>
        <v>19419.8</v>
      </c>
      <c r="D32" s="32">
        <f>D12+D14+D17+D26</f>
        <v>839.8</v>
      </c>
      <c r="E32" s="32">
        <f>E12+E14+E17+E26</f>
        <v>5850</v>
      </c>
      <c r="F32" s="27">
        <f>F12+F14+F17+F26</f>
        <v>12730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6" s="6" customFormat="1" ht="15.75" customHeight="1" thickBot="1">
      <c r="A33" s="61"/>
      <c r="B33" s="62"/>
      <c r="C33" s="13" t="s">
        <v>28</v>
      </c>
      <c r="D33" s="41" t="s">
        <v>24</v>
      </c>
      <c r="E33" s="14" t="s">
        <v>26</v>
      </c>
      <c r="F33" s="13" t="s">
        <v>27</v>
      </c>
    </row>
    <row r="34" spans="7:53" ht="9" customHeight="1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7:53" ht="18.75" customHeight="1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2.75">
      <c r="A36" s="4"/>
      <c r="B36" s="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3:53" ht="12.75">
      <c r="C37" s="5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</sheetData>
  <mergeCells count="2">
    <mergeCell ref="A6:B7"/>
    <mergeCell ref="A32:B33"/>
  </mergeCells>
  <printOptions horizontalCentered="1"/>
  <pageMargins left="0.1968503937007874" right="0.1968503937007874" top="0.76" bottom="0.66" header="0.28" footer="0.34"/>
  <pageSetup horizontalDpi="300" verticalDpi="300" orientation="landscape" paperSize="9" r:id="rId2"/>
  <headerFooter alignWithMargins="0">
    <oddHeader>&amp;R&amp;"Arial,Grassetto"&amp;UALLEGATO 1</oddHeader>
    <oddFooter>&amp;R&amp;"Times New Roman,Normale"&amp;12 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Tes 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DFONTANA</dc:creator>
  <cp:keywords/>
  <dc:description/>
  <cp:lastModifiedBy>PPATELLA</cp:lastModifiedBy>
  <cp:lastPrinted>2001-01-15T19:44:47Z</cp:lastPrinted>
  <dcterms:created xsi:type="dcterms:W3CDTF">2000-12-21T12:50:31Z</dcterms:created>
  <dcterms:modified xsi:type="dcterms:W3CDTF">2001-01-04T10:12:13Z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