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748" activeTab="0"/>
  </bookViews>
  <sheets>
    <sheet name="Totale" sheetId="1" r:id="rId1"/>
    <sheet name="Industriali" sheetId="2" r:id="rId2"/>
    <sheet name="Ricerca" sheetId="3" r:id="rId3"/>
  </sheets>
  <definedNames>
    <definedName name="_xlnm.Print_Area" localSheetId="2">'Ricerca'!$A$1:$G$58</definedName>
    <definedName name="CAPOCOM2292">#REF!</definedName>
    <definedName name="dataconsolocc2292">#REF!</definedName>
  </definedNames>
  <calcPr fullCalcOnLoad="1"/>
</workbook>
</file>

<file path=xl/sharedStrings.xml><?xml version="1.0" encoding="utf-8"?>
<sst xmlns="http://schemas.openxmlformats.org/spreadsheetml/2006/main" count="149" uniqueCount="90">
  <si>
    <t>Iniziativa</t>
  </si>
  <si>
    <t>Investimenti</t>
  </si>
  <si>
    <t>Progetti di ricerca</t>
  </si>
  <si>
    <t>Progettazione e direzione lavori</t>
  </si>
  <si>
    <t>TOTALE</t>
  </si>
  <si>
    <t>Termine progetto</t>
  </si>
  <si>
    <t>Num. Progetto</t>
  </si>
  <si>
    <t>opere murarie ed assimilate</t>
  </si>
  <si>
    <t>Macchinari, impianti ed attrezzature</t>
  </si>
  <si>
    <t>Realizzazione centro di ricerche</t>
  </si>
  <si>
    <t>Allacciamenti esterni</t>
  </si>
  <si>
    <t>Impianti tecnologici specializzati</t>
  </si>
  <si>
    <t>Costo del personale</t>
  </si>
  <si>
    <t>Formazione e addestramento</t>
  </si>
  <si>
    <t>Viaggi e missioni</t>
  </si>
  <si>
    <t>Attrezzature e strumentazioni</t>
  </si>
  <si>
    <t>Altri materiali</t>
  </si>
  <si>
    <t>Consulenze e commesse a terzi</t>
  </si>
  <si>
    <t>Spese generali</t>
  </si>
  <si>
    <t xml:space="preserve">TOTALE PROGETTI DI RICERCA </t>
  </si>
  <si>
    <t>Preparazione dei corsi</t>
  </si>
  <si>
    <t>Docenze teoriche e pratiche</t>
  </si>
  <si>
    <t>TOTALE PROGETTI DI FORMAZIONE</t>
  </si>
  <si>
    <t>TIPOLOGIA INVESTIMENTI</t>
  </si>
  <si>
    <t>Investimenti industriali</t>
  </si>
  <si>
    <t>Formazione operatori industriali</t>
  </si>
  <si>
    <t>TOTALE CONTRATTO DI PROGRAMMA</t>
  </si>
  <si>
    <t>RIEPILOGO PER CATEGORIA DI SPESA</t>
  </si>
  <si>
    <t>Apparecchiature, strumentazione ed attrezzature</t>
  </si>
  <si>
    <t>Piano di formazione del personale di produzione</t>
  </si>
  <si>
    <t>Iniziative Industriali</t>
  </si>
  <si>
    <t>6A693/CI</t>
  </si>
  <si>
    <t>IBM SEMEA Sud S.r.l.</t>
  </si>
  <si>
    <t>N.I. Sviluppo Software applicativo</t>
  </si>
  <si>
    <t xml:space="preserve"> in Bari</t>
  </si>
  <si>
    <t>opere infrastrutt. specifica</t>
  </si>
  <si>
    <t>Personale al 31/12/97</t>
  </si>
  <si>
    <t>6A694/CI</t>
  </si>
  <si>
    <t>N.I.Prod. Applicazioni Multimediali</t>
  </si>
  <si>
    <t>in Napoli</t>
  </si>
  <si>
    <t>febbr. 97</t>
  </si>
  <si>
    <t>6C720/CI</t>
  </si>
  <si>
    <t>Bari</t>
  </si>
  <si>
    <t>Opere civili e impianti generali</t>
  </si>
  <si>
    <t>brevetti e licenze</t>
  </si>
  <si>
    <t>Cagliari</t>
  </si>
  <si>
    <t>6D103/CI</t>
  </si>
  <si>
    <t>Progetti</t>
  </si>
  <si>
    <t>di Ricerca</t>
  </si>
  <si>
    <t>Personale al 31/2/97</t>
  </si>
  <si>
    <t>P 55/1</t>
  </si>
  <si>
    <t>CONSORZIO CO.RI.N.T.O.</t>
  </si>
  <si>
    <t>ricerca sulla tecnologia del Software</t>
  </si>
  <si>
    <t>altri costi</t>
  </si>
  <si>
    <t>P 54/1</t>
  </si>
  <si>
    <t>Soc. Cons. Progetti Tecnologici Sud a r.l.</t>
  </si>
  <si>
    <t>ricerca sulle tecnologie Multimediali</t>
  </si>
  <si>
    <t>mobili e arredi</t>
  </si>
  <si>
    <t>dic. 1996</t>
  </si>
  <si>
    <t>Napoli</t>
  </si>
  <si>
    <t>dicem.97</t>
  </si>
  <si>
    <t>dicem. 97</t>
  </si>
  <si>
    <t>BARI</t>
  </si>
  <si>
    <t>Realizzazione  Centri di ricerche</t>
  </si>
  <si>
    <t>analisi e esigenze Formazione</t>
  </si>
  <si>
    <t>svolgimento corsi</t>
  </si>
  <si>
    <t>risorse umane in Formazione</t>
  </si>
  <si>
    <t>Personale al 31.12.97</t>
  </si>
  <si>
    <t>Investimenti  (lire/mil.ni)</t>
  </si>
  <si>
    <t>Compensi e collaudi (lire/mil.ni)</t>
  </si>
  <si>
    <t>Compensi e collaudi  (lire/mil.ni)</t>
  </si>
  <si>
    <t>Tabella 2</t>
  </si>
  <si>
    <t>Tabella 3</t>
  </si>
  <si>
    <t>ASSETTO FINALE</t>
  </si>
  <si>
    <t>Tabella 4</t>
  </si>
  <si>
    <t>Investimenti  (lire/mil.ni</t>
  </si>
  <si>
    <t>Tabella 5</t>
  </si>
  <si>
    <t>Progetti di Formazione</t>
  </si>
  <si>
    <t>Oneri Stato per investimenti (lire/mil.ni)</t>
  </si>
  <si>
    <t>Oneri Stato per investimenti   (lire/mil.ni)</t>
  </si>
  <si>
    <t>Oneri Stato  per investimenti (lire/mil.ni)</t>
  </si>
  <si>
    <t>Tabella 1</t>
  </si>
  <si>
    <t xml:space="preserve"> IBM ITALIA S.p.A. già IBM SEMEA S.r.l.</t>
  </si>
  <si>
    <t>CONTRATTO DI PROGRAMMA IBM ITALA S.p.A. (già IBM SEMEA S.r.l.) -  ASSETTO FINALE</t>
  </si>
  <si>
    <t>CONTRATTO DI PROGRAMMA IBM ITALIA S.p.A già IBM SEMEA S.r.l. - ASSETTO FINALE</t>
  </si>
  <si>
    <t>CONTRATTO DI PROGRAMMA IBM ITALA S.p.A. (già IBM SEMEA S.r.l.) - ASSETTO FINALE</t>
  </si>
  <si>
    <t>TOTALE Investimenti industriali</t>
  </si>
  <si>
    <t>TOTALE Centri di Ricerca</t>
  </si>
  <si>
    <t>Centri di ricerca</t>
  </si>
  <si>
    <t>CONTRATTO DI PROGRAMMA     -</t>
  </si>
</sst>
</file>

<file path=xl/styles.xml><?xml version="1.0" encoding="utf-8"?>
<styleSheet xmlns="http://schemas.openxmlformats.org/spreadsheetml/2006/main">
  <numFmts count="6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"/>
    <numFmt numFmtId="165" formatCode="d\-mmm\-yy"/>
    <numFmt numFmtId="166" formatCode="d\-mmm"/>
    <numFmt numFmtId="167" formatCode="h\.mm\ AM/PM"/>
    <numFmt numFmtId="168" formatCode="h\.mm\.ss\ AM/PM"/>
    <numFmt numFmtId="169" formatCode="h\.mm"/>
    <numFmt numFmtId="170" formatCode="h\.mm\.ss"/>
    <numFmt numFmtId="171" formatCode="d/m/yy\ h\.mm"/>
    <numFmt numFmtId="172" formatCode="0.0%"/>
    <numFmt numFmtId="173" formatCode="0.0"/>
    <numFmt numFmtId="174" formatCode="#,##0.0"/>
    <numFmt numFmtId="175" formatCode="dd/mm/yy\ h\.mm"/>
    <numFmt numFmtId="176" formatCode="0.0000%"/>
    <numFmt numFmtId="177" formatCode="0.000%"/>
    <numFmt numFmtId="178" formatCode="0.00000%"/>
    <numFmt numFmtId="179" formatCode="0.000000%"/>
    <numFmt numFmtId="180" formatCode="0.0000000%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0.00000000"/>
    <numFmt numFmtId="190" formatCode="0.0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_-;\-* #,##0.0_-;_-* &quot;-&quot;?_-;_-@_-"/>
    <numFmt numFmtId="197" formatCode="d/m"/>
    <numFmt numFmtId="198" formatCode="d/m/yy\ h:mm"/>
    <numFmt numFmtId="199" formatCode="_-* #,##0.0_-;\-* #,##0.0_-;_-* &quot;-&quot;_-;_-@_-"/>
    <numFmt numFmtId="200" formatCode="_-* #,##0.00_-;\-* #,##0.00_-;_-* &quot;-&quot;_-;_-@_-"/>
    <numFmt numFmtId="201" formatCode="_-* #,##0.000_-;\-* #,##0.000_-;_-* &quot;-&quot;_-;_-@_-"/>
    <numFmt numFmtId="202" formatCode="_-* #,##0.0000_-;\-* #,##0.0000_-;_-* &quot;-&quot;_-;_-@_-"/>
    <numFmt numFmtId="203" formatCode="_-* #,##0.00000_-;\-* #,##0.00000_-;_-* &quot;-&quot;_-;_-@_-"/>
    <numFmt numFmtId="204" formatCode="#,##0;[Red]#,##0"/>
    <numFmt numFmtId="205" formatCode="_-* #,##0_-;_-* #,##0\-;_-* &quot;-&quot;_-;_-@_-"/>
    <numFmt numFmtId="206" formatCode="&quot;L.&quot;\ #,##0_-;&quot;L.&quot;\ #,##0\-"/>
    <numFmt numFmtId="207" formatCode="&quot;L.&quot;\ #,##0_-;[Red]&quot;L.&quot;\ #,##0\-"/>
    <numFmt numFmtId="208" formatCode="&quot;L.&quot;\ #,##0.00_-;&quot;L.&quot;\ #,##0.00\-"/>
    <numFmt numFmtId="209" formatCode="&quot;L.&quot;\ #,##0.00_-;[Red]&quot;L.&quot;\ #,##0.00\-"/>
    <numFmt numFmtId="210" formatCode="_-&quot;L.&quot;\ * #,##0_-;_-&quot;L.&quot;\ * #,##0\-;_-&quot;L.&quot;\ * &quot;-&quot;_-;_-@_-"/>
    <numFmt numFmtId="211" formatCode="_-&quot;L.&quot;\ * #,##0.00_-;_-&quot;L.&quot;\ * #,##0.00\-;_-&quot;L.&quot;\ * &quot;-&quot;??_-;_-@_-"/>
    <numFmt numFmtId="212" formatCode="_-* #,##0.00_-;_-* #,##0.00\-;_-* &quot;-&quot;??_-;_-@_-"/>
    <numFmt numFmtId="213" formatCode="_-&quot;L.&quot;\ * #,##0.0_-;\-&quot;L.&quot;\ * #,##0.0_-;_-&quot;L.&quot;\ * &quot;-&quot;_-;_-@_-"/>
    <numFmt numFmtId="214" formatCode="_-&quot;L.&quot;\ * #,##0.00_-;\-&quot;L.&quot;\ * #,##0.00_-;_-&quot;L.&quot;\ * &quot;-&quot;_-;_-@_-"/>
    <numFmt numFmtId="215" formatCode="_-&quot;L.&quot;\ * #,##0.000_-;\-&quot;L.&quot;\ * #,##0.000_-;_-&quot;L.&quot;\ * &quot;-&quot;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21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210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1" xfId="31" applyNumberFormat="1" applyFont="1" applyBorder="1" applyAlignment="1">
      <alignment/>
      <protection/>
    </xf>
    <xf numFmtId="3" fontId="8" fillId="0" borderId="2" xfId="31" applyNumberFormat="1" applyFont="1" applyBorder="1" applyAlignment="1">
      <alignment/>
      <protection/>
    </xf>
    <xf numFmtId="0" fontId="8" fillId="0" borderId="2" xfId="0" applyFont="1" applyBorder="1" applyAlignment="1">
      <alignment horizontal="right"/>
    </xf>
    <xf numFmtId="3" fontId="8" fillId="0" borderId="2" xfId="31" applyNumberFormat="1" applyFont="1" applyBorder="1" applyAlignment="1">
      <alignment horizontal="right"/>
      <protection/>
    </xf>
    <xf numFmtId="41" fontId="8" fillId="0" borderId="2" xfId="16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0" xfId="31" applyNumberFormat="1" applyFont="1" applyBorder="1" applyAlignment="1">
      <alignment horizontal="right"/>
      <protection/>
    </xf>
    <xf numFmtId="3" fontId="8" fillId="0" borderId="0" xfId="31" applyNumberFormat="1" applyFont="1" applyBorder="1" applyAlignment="1">
      <alignment/>
      <protection/>
    </xf>
    <xf numFmtId="41" fontId="8" fillId="0" borderId="0" xfId="16" applyFont="1" applyBorder="1" applyAlignment="1">
      <alignment/>
    </xf>
    <xf numFmtId="14" fontId="8" fillId="0" borderId="0" xfId="0" applyNumberFormat="1" applyFont="1" applyBorder="1" applyAlignment="1">
      <alignment/>
    </xf>
    <xf numFmtId="3" fontId="8" fillId="0" borderId="3" xfId="31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1" fontId="8" fillId="0" borderId="4" xfId="16" applyFont="1" applyBorder="1" applyAlignment="1">
      <alignment/>
    </xf>
    <xf numFmtId="0" fontId="9" fillId="0" borderId="6" xfId="0" applyFont="1" applyBorder="1" applyAlignment="1">
      <alignment/>
    </xf>
    <xf numFmtId="41" fontId="9" fillId="0" borderId="5" xfId="16" applyFont="1" applyBorder="1" applyAlignment="1">
      <alignment/>
    </xf>
    <xf numFmtId="3" fontId="8" fillId="0" borderId="2" xfId="31" applyNumberFormat="1" applyFont="1" applyBorder="1" applyAlignment="1">
      <alignment wrapText="1"/>
      <protection/>
    </xf>
    <xf numFmtId="41" fontId="8" fillId="0" borderId="3" xfId="16" applyFont="1" applyBorder="1" applyAlignment="1">
      <alignment/>
    </xf>
    <xf numFmtId="3" fontId="9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7" xfId="0" applyFont="1" applyBorder="1" applyAlignment="1">
      <alignment/>
    </xf>
    <xf numFmtId="3" fontId="9" fillId="0" borderId="7" xfId="31" applyNumberFormat="1" applyFont="1" applyBorder="1" applyAlignment="1">
      <alignment horizontal="right"/>
      <protection/>
    </xf>
    <xf numFmtId="3" fontId="9" fillId="0" borderId="7" xfId="31" applyNumberFormat="1" applyFont="1" applyBorder="1" applyAlignment="1">
      <alignment/>
      <protection/>
    </xf>
    <xf numFmtId="41" fontId="9" fillId="0" borderId="7" xfId="16" applyFont="1" applyBorder="1" applyAlignment="1">
      <alignment/>
    </xf>
    <xf numFmtId="14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41" fontId="6" fillId="0" borderId="5" xfId="16" applyFont="1" applyBorder="1" applyAlignment="1">
      <alignment/>
    </xf>
    <xf numFmtId="0" fontId="6" fillId="0" borderId="0" xfId="0" applyFont="1" applyAlignment="1">
      <alignment/>
    </xf>
    <xf numFmtId="41" fontId="9" fillId="0" borderId="8" xfId="16" applyFont="1" applyBorder="1" applyAlignment="1">
      <alignment/>
    </xf>
    <xf numFmtId="0" fontId="6" fillId="0" borderId="5" xfId="0" applyFont="1" applyBorder="1" applyAlignment="1">
      <alignment/>
    </xf>
    <xf numFmtId="3" fontId="8" fillId="0" borderId="1" xfId="31" applyNumberFormat="1" applyFont="1" applyBorder="1" applyAlignment="1">
      <alignment vertical="justify"/>
      <protection/>
    </xf>
    <xf numFmtId="3" fontId="8" fillId="0" borderId="2" xfId="31" applyNumberFormat="1" applyFont="1" applyBorder="1" applyAlignment="1">
      <alignment vertical="justify"/>
      <protection/>
    </xf>
    <xf numFmtId="3" fontId="9" fillId="0" borderId="7" xfId="31" applyNumberFormat="1" applyFont="1" applyBorder="1" applyAlignment="1">
      <alignment vertical="justify"/>
      <protection/>
    </xf>
    <xf numFmtId="3" fontId="8" fillId="0" borderId="2" xfId="31" applyNumberFormat="1" applyFont="1" applyBorder="1" applyAlignment="1">
      <alignment horizontal="left" vertical="center"/>
      <protection/>
    </xf>
    <xf numFmtId="41" fontId="8" fillId="0" borderId="2" xfId="16" applyFont="1" applyBorder="1" applyAlignment="1">
      <alignment horizontal="left" vertical="center"/>
    </xf>
    <xf numFmtId="3" fontId="8" fillId="0" borderId="2" xfId="31" applyNumberFormat="1" applyFont="1" applyBorder="1" applyAlignment="1">
      <alignment horizontal="right" vertical="justify"/>
      <protection/>
    </xf>
    <xf numFmtId="3" fontId="9" fillId="0" borderId="7" xfId="0" applyNumberFormat="1" applyFon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3" fontId="9" fillId="0" borderId="1" xfId="31" applyNumberFormat="1" applyFont="1" applyBorder="1" applyAlignment="1">
      <alignment/>
      <protection/>
    </xf>
    <xf numFmtId="3" fontId="9" fillId="0" borderId="1" xfId="31" applyNumberFormat="1" applyFont="1" applyBorder="1" applyAlignment="1">
      <alignment wrapText="1"/>
      <protection/>
    </xf>
    <xf numFmtId="0" fontId="8" fillId="0" borderId="2" xfId="0" applyFont="1" applyBorder="1" applyAlignment="1">
      <alignment horizontal="right" wrapText="1"/>
    </xf>
    <xf numFmtId="3" fontId="9" fillId="0" borderId="8" xfId="0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41" fontId="6" fillId="0" borderId="0" xfId="16" applyFont="1" applyBorder="1" applyAlignment="1">
      <alignment/>
    </xf>
    <xf numFmtId="41" fontId="6" fillId="0" borderId="5" xfId="16" applyFont="1" applyBorder="1" applyAlignment="1">
      <alignment horizontal="right"/>
    </xf>
    <xf numFmtId="41" fontId="9" fillId="0" borderId="5" xfId="16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8" fillId="0" borderId="0" xfId="0" applyFont="1" applyAlignment="1">
      <alignment horizontal="right"/>
    </xf>
    <xf numFmtId="3" fontId="8" fillId="0" borderId="2" xfId="0" applyNumberFormat="1" applyFont="1" applyBorder="1" applyAlignment="1">
      <alignment/>
    </xf>
    <xf numFmtId="41" fontId="8" fillId="0" borderId="2" xfId="16" applyFont="1" applyBorder="1" applyAlignment="1">
      <alignment horizontal="right"/>
    </xf>
    <xf numFmtId="3" fontId="8" fillId="0" borderId="1" xfId="31" applyNumberFormat="1" applyFont="1" applyBorder="1" applyAlignment="1">
      <alignment horizontal="right"/>
      <protection/>
    </xf>
    <xf numFmtId="3" fontId="8" fillId="0" borderId="2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49" fontId="8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0" fontId="9" fillId="0" borderId="10" xfId="0" applyFont="1" applyBorder="1" applyAlignment="1">
      <alignment/>
    </xf>
    <xf numFmtId="14" fontId="11" fillId="0" borderId="0" xfId="0" applyNumberFormat="1" applyFont="1" applyBorder="1" applyAlignment="1">
      <alignment/>
    </xf>
    <xf numFmtId="41" fontId="9" fillId="0" borderId="5" xfId="0" applyNumberFormat="1" applyFont="1" applyBorder="1" applyAlignment="1">
      <alignment horizontal="center"/>
    </xf>
    <xf numFmtId="41" fontId="9" fillId="0" borderId="7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1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0" fillId="0" borderId="10" xfId="0" applyBorder="1" applyAlignment="1">
      <alignment/>
    </xf>
    <xf numFmtId="0" fontId="6" fillId="0" borderId="6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1" fontId="6" fillId="0" borderId="0" xfId="16" applyFont="1" applyBorder="1" applyAlignment="1">
      <alignment horizontal="left"/>
    </xf>
    <xf numFmtId="0" fontId="6" fillId="0" borderId="0" xfId="0" applyFont="1" applyAlignment="1">
      <alignment horizontal="left"/>
    </xf>
  </cellXfs>
  <cellStyles count="34">
    <cellStyle name="Normal" xfId="0"/>
    <cellStyle name="Comma" xfId="15"/>
    <cellStyle name="Comma [0]" xfId="16"/>
    <cellStyle name="Migliaia (0)_Pro quota" xfId="17"/>
    <cellStyle name="Migliaia_Cipe" xfId="18"/>
    <cellStyle name="Migliaia_Commesse massimo" xfId="19"/>
    <cellStyle name="Migliaia_Commessse interne" xfId="20"/>
    <cellStyle name="Migliaia_Nuova proposta" xfId="21"/>
    <cellStyle name="Migliaia_Pro quota" xfId="22"/>
    <cellStyle name="Migliaia_sal finale" xfId="23"/>
    <cellStyle name="Migliaia_Sett 99" xfId="24"/>
    <cellStyle name="Migliaia_Totali" xfId="25"/>
    <cellStyle name="Normale_Cipe" xfId="26"/>
    <cellStyle name="Normale_Commesse massimo" xfId="27"/>
    <cellStyle name="Normale_Commessse interne" xfId="28"/>
    <cellStyle name="Normale_Da usare" xfId="29"/>
    <cellStyle name="Normale_Formazione" xfId="30"/>
    <cellStyle name="Normale_Nuova proposta" xfId="31"/>
    <cellStyle name="Normale_Pro quota" xfId="32"/>
    <cellStyle name="Normale_sal finale" xfId="33"/>
    <cellStyle name="Normale_Sett 99" xfId="34"/>
    <cellStyle name="Normale_Totali" xfId="35"/>
    <cellStyle name="Percent" xfId="36"/>
    <cellStyle name="Currency" xfId="37"/>
    <cellStyle name="Currency [0]" xfId="38"/>
    <cellStyle name="Valuta (0)_Pro quota" xfId="39"/>
    <cellStyle name="Valuta_Cipe" xfId="40"/>
    <cellStyle name="Valuta_Commesse massimo" xfId="41"/>
    <cellStyle name="Valuta_Commessse interne" xfId="42"/>
    <cellStyle name="Valuta_Nuova proposta" xfId="43"/>
    <cellStyle name="Valuta_Pro quota" xfId="44"/>
    <cellStyle name="Valuta_sal finale" xfId="45"/>
    <cellStyle name="Valuta_Sett 99" xfId="46"/>
    <cellStyle name="Valuta_Totali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4.28125" style="1" customWidth="1"/>
    <col min="2" max="2" width="13.421875" style="1" customWidth="1"/>
    <col min="3" max="3" width="13.140625" style="1" customWidth="1"/>
    <col min="4" max="4" width="13.00390625" style="1" customWidth="1"/>
    <col min="5" max="5" width="12.421875" style="1" customWidth="1"/>
    <col min="6" max="16384" width="8.8515625" style="1" customWidth="1"/>
  </cols>
  <sheetData>
    <row r="2" spans="1:2" s="26" customFormat="1" ht="15.75">
      <c r="A2" s="26" t="s">
        <v>89</v>
      </c>
      <c r="B2" s="26" t="s">
        <v>82</v>
      </c>
    </row>
    <row r="3" s="26" customFormat="1" ht="15.75">
      <c r="A3" s="26" t="s">
        <v>73</v>
      </c>
    </row>
    <row r="4" s="26" customFormat="1" ht="15.75"/>
    <row r="5" s="26" customFormat="1" ht="15.75"/>
    <row r="6" spans="1:5" s="26" customFormat="1" ht="17.25" customHeight="1">
      <c r="A6" s="26" t="s">
        <v>27</v>
      </c>
      <c r="E6" s="63" t="s">
        <v>81</v>
      </c>
    </row>
    <row r="7" ht="6" customHeight="1"/>
    <row r="8" spans="1:5" s="17" customFormat="1" ht="51" customHeight="1">
      <c r="A8" s="18" t="s">
        <v>23</v>
      </c>
      <c r="B8" s="18" t="s">
        <v>68</v>
      </c>
      <c r="C8" s="18" t="s">
        <v>80</v>
      </c>
      <c r="D8" s="18" t="s">
        <v>69</v>
      </c>
      <c r="E8" s="18" t="s">
        <v>67</v>
      </c>
    </row>
    <row r="9" spans="1:5" ht="24.75" customHeight="1">
      <c r="A9" s="4" t="s">
        <v>24</v>
      </c>
      <c r="B9" s="4">
        <v>12725</v>
      </c>
      <c r="C9" s="4">
        <v>7933</v>
      </c>
      <c r="D9" s="4">
        <v>88</v>
      </c>
      <c r="E9" s="61">
        <v>89</v>
      </c>
    </row>
    <row r="10" spans="1:5" ht="24.75" customHeight="1">
      <c r="A10" s="4" t="s">
        <v>63</v>
      </c>
      <c r="B10" s="4">
        <v>12116</v>
      </c>
      <c r="C10" s="4">
        <v>8673</v>
      </c>
      <c r="D10" s="4">
        <v>97</v>
      </c>
      <c r="E10" s="61">
        <v>36</v>
      </c>
    </row>
    <row r="11" spans="1:5" ht="24.75" customHeight="1">
      <c r="A11" s="15" t="s">
        <v>2</v>
      </c>
      <c r="B11" s="4">
        <f>+Ricerca!C30</f>
        <v>20123</v>
      </c>
      <c r="C11" s="4">
        <f>+Ricerca!D30</f>
        <v>16099</v>
      </c>
      <c r="D11" s="4">
        <v>73</v>
      </c>
      <c r="E11" s="61">
        <v>54</v>
      </c>
    </row>
    <row r="12" spans="1:5" ht="24.75" customHeight="1">
      <c r="A12" s="4" t="s">
        <v>25</v>
      </c>
      <c r="B12" s="4">
        <v>8594</v>
      </c>
      <c r="C12" s="4">
        <v>7505</v>
      </c>
      <c r="D12" s="4">
        <v>32</v>
      </c>
      <c r="E12" s="61">
        <v>0</v>
      </c>
    </row>
    <row r="13" spans="1:5" s="16" customFormat="1" ht="24.75" customHeight="1">
      <c r="A13" s="36" t="s">
        <v>26</v>
      </c>
      <c r="B13" s="22">
        <f>SUM(B9:B12)</f>
        <v>53558</v>
      </c>
      <c r="C13" s="22">
        <f>SUM(C9:C12)</f>
        <v>40210</v>
      </c>
      <c r="D13" s="25">
        <f>SUM(D9:D12)</f>
        <v>290</v>
      </c>
      <c r="E13" s="55">
        <f>SUM(E9:E12)</f>
        <v>179</v>
      </c>
    </row>
    <row r="14" ht="12">
      <c r="E14" s="19"/>
    </row>
  </sheetData>
  <printOptions horizontalCentered="1"/>
  <pageMargins left="0.3937007874015748" right="0" top="2.7559055118110236" bottom="0.3937007874015748" header="2.362204724409449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25">
      <selection activeCell="C26" sqref="C26"/>
    </sheetView>
  </sheetViews>
  <sheetFormatPr defaultColWidth="9.140625" defaultRowHeight="12.75"/>
  <cols>
    <col min="1" max="1" width="10.57421875" style="1" customWidth="1"/>
    <col min="2" max="2" width="26.421875" style="1" customWidth="1"/>
    <col min="3" max="3" width="9.7109375" style="1" customWidth="1"/>
    <col min="4" max="4" width="10.28125" style="1" customWidth="1"/>
    <col min="5" max="5" width="9.00390625" style="1" customWidth="1"/>
    <col min="6" max="6" width="7.8515625" style="1" customWidth="1"/>
    <col min="7" max="7" width="8.57421875" style="1" customWidth="1"/>
    <col min="8" max="16384" width="8.8515625" style="1" customWidth="1"/>
  </cols>
  <sheetData>
    <row r="1" spans="1:8" s="75" customFormat="1" ht="21.75" customHeight="1">
      <c r="A1" s="76" t="s">
        <v>83</v>
      </c>
      <c r="B1" s="76"/>
      <c r="C1" s="76"/>
      <c r="D1" s="76"/>
      <c r="E1" s="76"/>
      <c r="F1" s="76"/>
      <c r="G1" s="76"/>
      <c r="H1" s="76"/>
    </row>
    <row r="2" s="16" customFormat="1" ht="15" customHeight="1"/>
    <row r="3" spans="1:7" s="16" customFormat="1" ht="11.25" customHeight="1">
      <c r="A3" s="16" t="s">
        <v>30</v>
      </c>
      <c r="G3" s="63" t="s">
        <v>71</v>
      </c>
    </row>
    <row r="4" ht="9" customHeight="1"/>
    <row r="5" ht="11.25" customHeight="1"/>
    <row r="6" spans="1:7" s="17" customFormat="1" ht="40.5" customHeight="1">
      <c r="A6" s="44" t="s">
        <v>6</v>
      </c>
      <c r="B6" s="44" t="s">
        <v>0</v>
      </c>
      <c r="C6" s="44" t="s">
        <v>68</v>
      </c>
      <c r="D6" s="71" t="s">
        <v>78</v>
      </c>
      <c r="E6" s="44" t="s">
        <v>70</v>
      </c>
      <c r="F6" s="44" t="s">
        <v>36</v>
      </c>
      <c r="G6" s="44" t="s">
        <v>5</v>
      </c>
    </row>
    <row r="7" spans="1:7" ht="12">
      <c r="A7" s="2" t="s">
        <v>31</v>
      </c>
      <c r="B7" s="45" t="s">
        <v>32</v>
      </c>
      <c r="C7" s="37"/>
      <c r="D7" s="2"/>
      <c r="E7" s="2"/>
      <c r="F7" s="2"/>
      <c r="G7" s="2"/>
    </row>
    <row r="8" spans="1:7" ht="12">
      <c r="A8" s="3"/>
      <c r="B8" s="5" t="s">
        <v>33</v>
      </c>
      <c r="C8" s="38"/>
      <c r="D8" s="3"/>
      <c r="E8" s="3"/>
      <c r="F8" s="3"/>
      <c r="G8" s="3"/>
    </row>
    <row r="9" spans="1:7" ht="9.75" customHeight="1">
      <c r="A9" s="3"/>
      <c r="B9" s="23" t="s">
        <v>34</v>
      </c>
      <c r="C9" s="40"/>
      <c r="D9" s="3"/>
      <c r="E9" s="3"/>
      <c r="F9" s="3"/>
      <c r="G9" s="3"/>
    </row>
    <row r="10" spans="1:7" ht="12">
      <c r="A10" s="3"/>
      <c r="B10" s="6" t="s">
        <v>3</v>
      </c>
      <c r="C10" s="41">
        <v>343</v>
      </c>
      <c r="D10" s="3"/>
      <c r="E10" s="3"/>
      <c r="F10" s="3"/>
      <c r="G10" s="3"/>
    </row>
    <row r="11" spans="1:7" ht="12">
      <c r="A11" s="3"/>
      <c r="B11" s="6" t="s">
        <v>7</v>
      </c>
      <c r="C11" s="41">
        <v>3968</v>
      </c>
      <c r="D11" s="3"/>
      <c r="E11" s="3"/>
      <c r="F11" s="3"/>
      <c r="G11" s="3"/>
    </row>
    <row r="12" spans="1:7" ht="12">
      <c r="A12" s="3"/>
      <c r="B12" s="6" t="s">
        <v>8</v>
      </c>
      <c r="C12" s="41">
        <v>3679</v>
      </c>
      <c r="D12" s="59">
        <v>4426</v>
      </c>
      <c r="E12" s="3"/>
      <c r="F12" s="3"/>
      <c r="G12" s="3"/>
    </row>
    <row r="13" spans="1:7" ht="18.75" customHeight="1">
      <c r="A13" s="3"/>
      <c r="B13" s="7" t="s">
        <v>35</v>
      </c>
      <c r="C13" s="42">
        <v>1640</v>
      </c>
      <c r="D13" s="59">
        <v>1622</v>
      </c>
      <c r="E13" s="3"/>
      <c r="F13" s="3"/>
      <c r="G13" s="3"/>
    </row>
    <row r="14" spans="1:7" s="16" customFormat="1" ht="12">
      <c r="A14" s="27"/>
      <c r="B14" s="28" t="s">
        <v>4</v>
      </c>
      <c r="C14" s="39">
        <v>9630</v>
      </c>
      <c r="D14" s="30">
        <v>6048</v>
      </c>
      <c r="E14" s="43">
        <v>52</v>
      </c>
      <c r="F14" s="27">
        <v>59</v>
      </c>
      <c r="G14" s="31" t="s">
        <v>40</v>
      </c>
    </row>
    <row r="15" spans="1:7" ht="12">
      <c r="A15" s="2" t="s">
        <v>37</v>
      </c>
      <c r="B15" s="46" t="s">
        <v>32</v>
      </c>
      <c r="C15" s="4"/>
      <c r="D15" s="24"/>
      <c r="E15" s="2"/>
      <c r="F15" s="2"/>
      <c r="G15" s="2"/>
    </row>
    <row r="16" spans="1:7" ht="12">
      <c r="A16" s="3"/>
      <c r="B16" s="5" t="s">
        <v>38</v>
      </c>
      <c r="C16" s="5"/>
      <c r="D16" s="20"/>
      <c r="E16" s="3"/>
      <c r="F16" s="3"/>
      <c r="G16" s="3"/>
    </row>
    <row r="17" spans="1:7" ht="9.75" customHeight="1">
      <c r="A17" s="3"/>
      <c r="B17" s="5" t="s">
        <v>39</v>
      </c>
      <c r="C17" s="5"/>
      <c r="D17" s="20"/>
      <c r="E17" s="3"/>
      <c r="F17" s="3"/>
      <c r="G17" s="3"/>
    </row>
    <row r="18" spans="1:7" ht="12">
      <c r="A18" s="10"/>
      <c r="B18" s="3"/>
      <c r="D18" s="20">
        <v>1486</v>
      </c>
      <c r="E18" s="3"/>
      <c r="F18" s="3"/>
      <c r="G18" s="3"/>
    </row>
    <row r="19" spans="1:7" ht="12">
      <c r="A19" s="3"/>
      <c r="B19" s="6" t="s">
        <v>8</v>
      </c>
      <c r="C19" s="5">
        <v>3095</v>
      </c>
      <c r="D19" s="20">
        <v>399</v>
      </c>
      <c r="E19" s="3"/>
      <c r="F19" s="3"/>
      <c r="G19" s="3"/>
    </row>
    <row r="20" spans="1:7" s="16" customFormat="1" ht="12">
      <c r="A20" s="27"/>
      <c r="B20" s="28" t="s">
        <v>4</v>
      </c>
      <c r="C20" s="29">
        <f>SUM(C19:C19)</f>
        <v>3095</v>
      </c>
      <c r="D20" s="35">
        <v>1885</v>
      </c>
      <c r="E20" s="43">
        <v>36</v>
      </c>
      <c r="F20" s="27">
        <v>30</v>
      </c>
      <c r="G20" s="31" t="s">
        <v>40</v>
      </c>
    </row>
    <row r="21" spans="1:7" s="34" customFormat="1" ht="12.75">
      <c r="A21" s="72" t="s">
        <v>86</v>
      </c>
      <c r="B21" s="73"/>
      <c r="C21" s="33">
        <f>C14+C20</f>
        <v>12725</v>
      </c>
      <c r="D21" s="33">
        <f>D14+D20</f>
        <v>7933</v>
      </c>
      <c r="E21" s="65">
        <f>E14+E20</f>
        <v>88</v>
      </c>
      <c r="F21" s="54">
        <v>89</v>
      </c>
      <c r="G21" s="36"/>
    </row>
    <row r="22" spans="1:6" s="34" customFormat="1" ht="12.75">
      <c r="A22" s="52"/>
      <c r="B22" s="52"/>
      <c r="C22" s="53"/>
      <c r="D22" s="53"/>
      <c r="E22" s="52"/>
      <c r="F22" s="53"/>
    </row>
    <row r="23" spans="1:6" s="34" customFormat="1" ht="12.75">
      <c r="A23" s="52"/>
      <c r="B23" s="52"/>
      <c r="C23" s="53"/>
      <c r="D23" s="53"/>
      <c r="E23" s="52"/>
      <c r="F23" s="53"/>
    </row>
    <row r="24" spans="1:6" s="79" customFormat="1" ht="12.75">
      <c r="A24" s="77"/>
      <c r="B24" s="75" t="s">
        <v>85</v>
      </c>
      <c r="C24" s="78"/>
      <c r="D24" s="78"/>
      <c r="E24" s="77"/>
      <c r="F24" s="78"/>
    </row>
    <row r="25" spans="1:6" s="34" customFormat="1" ht="12.75">
      <c r="A25" s="52"/>
      <c r="B25" s="52"/>
      <c r="C25" s="53"/>
      <c r="D25" s="53"/>
      <c r="E25" s="52"/>
      <c r="F25" s="53"/>
    </row>
    <row r="26" spans="1:8" ht="12">
      <c r="A26" s="16" t="s">
        <v>88</v>
      </c>
      <c r="B26" s="16"/>
      <c r="C26" s="16"/>
      <c r="D26" s="16"/>
      <c r="E26" s="16"/>
      <c r="F26" s="16"/>
      <c r="G26" s="63" t="s">
        <v>72</v>
      </c>
      <c r="H26" s="16"/>
    </row>
    <row r="28" spans="1:8" ht="39.75" customHeight="1">
      <c r="A28" s="44" t="s">
        <v>6</v>
      </c>
      <c r="B28" s="44" t="s">
        <v>0</v>
      </c>
      <c r="C28" s="44" t="s">
        <v>1</v>
      </c>
      <c r="D28" s="71" t="s">
        <v>78</v>
      </c>
      <c r="E28" s="44" t="s">
        <v>70</v>
      </c>
      <c r="F28" s="44" t="s">
        <v>36</v>
      </c>
      <c r="G28" s="44" t="s">
        <v>5</v>
      </c>
      <c r="H28" s="17"/>
    </row>
    <row r="29" spans="1:7" ht="12">
      <c r="A29" s="2" t="s">
        <v>41</v>
      </c>
      <c r="B29" s="45" t="s">
        <v>32</v>
      </c>
      <c r="C29" s="4"/>
      <c r="D29" s="2"/>
      <c r="E29" s="2"/>
      <c r="F29" s="2"/>
      <c r="G29" s="2"/>
    </row>
    <row r="30" spans="1:7" ht="12">
      <c r="A30" s="3"/>
      <c r="B30" s="5" t="s">
        <v>9</v>
      </c>
      <c r="C30" s="5"/>
      <c r="D30" s="3"/>
      <c r="E30" s="3"/>
      <c r="F30" s="3"/>
      <c r="G30" s="3"/>
    </row>
    <row r="31" spans="1:7" ht="12">
      <c r="A31" s="3"/>
      <c r="B31" s="5" t="s">
        <v>42</v>
      </c>
      <c r="C31" s="5"/>
      <c r="D31" s="3"/>
      <c r="E31" s="3"/>
      <c r="F31" s="3"/>
      <c r="G31" s="3"/>
    </row>
    <row r="32" spans="1:7" ht="12">
      <c r="A32" s="3"/>
      <c r="B32" s="6" t="s">
        <v>3</v>
      </c>
      <c r="C32" s="8">
        <v>193</v>
      </c>
      <c r="D32" s="3"/>
      <c r="E32" s="3"/>
      <c r="F32" s="3"/>
      <c r="G32" s="3"/>
    </row>
    <row r="33" spans="1:7" ht="12">
      <c r="A33" s="3"/>
      <c r="B33" s="6" t="s">
        <v>43</v>
      </c>
      <c r="C33" s="8">
        <v>2752</v>
      </c>
      <c r="D33" s="3"/>
      <c r="E33" s="3"/>
      <c r="F33" s="3"/>
      <c r="G33" s="3"/>
    </row>
    <row r="34" spans="1:7" ht="12">
      <c r="A34" s="3"/>
      <c r="B34" s="6" t="s">
        <v>10</v>
      </c>
      <c r="C34" s="8">
        <v>110</v>
      </c>
      <c r="D34" s="3"/>
      <c r="E34" s="3"/>
      <c r="F34" s="3"/>
      <c r="G34" s="3"/>
    </row>
    <row r="35" spans="1:7" ht="12">
      <c r="A35" s="3"/>
      <c r="B35" s="6" t="s">
        <v>11</v>
      </c>
      <c r="C35" s="8">
        <v>1436</v>
      </c>
      <c r="D35" s="3"/>
      <c r="E35" s="3"/>
      <c r="F35" s="3"/>
      <c r="G35" s="3"/>
    </row>
    <row r="36" spans="1:7" ht="24">
      <c r="A36" s="3"/>
      <c r="B36" s="47" t="s">
        <v>28</v>
      </c>
      <c r="C36" s="8">
        <v>2599</v>
      </c>
      <c r="D36" s="3"/>
      <c r="E36" s="3"/>
      <c r="F36" s="3"/>
      <c r="G36" s="3"/>
    </row>
    <row r="37" spans="1:7" ht="12">
      <c r="A37" s="3"/>
      <c r="B37" s="47" t="s">
        <v>57</v>
      </c>
      <c r="C37" s="60">
        <v>245</v>
      </c>
      <c r="D37" s="62">
        <v>4807</v>
      </c>
      <c r="E37" s="3"/>
      <c r="F37" s="3"/>
      <c r="G37" s="3"/>
    </row>
    <row r="38" spans="1:7" ht="12">
      <c r="A38" s="3"/>
      <c r="B38" s="7" t="s">
        <v>44</v>
      </c>
      <c r="C38" s="7">
        <v>677</v>
      </c>
      <c r="D38" s="3">
        <v>910</v>
      </c>
      <c r="E38" s="3"/>
      <c r="F38" s="3"/>
      <c r="G38" s="3"/>
    </row>
    <row r="39" spans="1:8" ht="12">
      <c r="A39" s="27"/>
      <c r="B39" s="28" t="s">
        <v>4</v>
      </c>
      <c r="C39" s="29">
        <f>SUM(C32:C38)</f>
        <v>8012</v>
      </c>
      <c r="D39" s="30">
        <v>5717</v>
      </c>
      <c r="E39" s="27">
        <v>56</v>
      </c>
      <c r="F39" s="27">
        <v>20</v>
      </c>
      <c r="G39" s="31" t="s">
        <v>60</v>
      </c>
      <c r="H39" s="16"/>
    </row>
    <row r="40" spans="1:7" ht="12">
      <c r="A40" s="3" t="s">
        <v>46</v>
      </c>
      <c r="B40" s="45" t="s">
        <v>32</v>
      </c>
      <c r="C40" s="4"/>
      <c r="D40" s="2"/>
      <c r="E40" s="2"/>
      <c r="F40" s="2"/>
      <c r="G40" s="2"/>
    </row>
    <row r="41" spans="1:7" ht="12">
      <c r="A41" s="3"/>
      <c r="B41" s="5" t="s">
        <v>9</v>
      </c>
      <c r="C41" s="5"/>
      <c r="D41" s="3"/>
      <c r="E41" s="3"/>
      <c r="F41" s="3"/>
      <c r="G41" s="3"/>
    </row>
    <row r="42" spans="1:7" ht="12">
      <c r="A42" s="3"/>
      <c r="B42" s="5" t="s">
        <v>45</v>
      </c>
      <c r="C42" s="5"/>
      <c r="D42" s="3"/>
      <c r="E42" s="3"/>
      <c r="F42" s="3"/>
      <c r="G42" s="3"/>
    </row>
    <row r="43" spans="1:7" ht="24">
      <c r="A43" s="3"/>
      <c r="B43" s="47" t="s">
        <v>28</v>
      </c>
      <c r="C43" s="8">
        <v>3161</v>
      </c>
      <c r="D43" s="3"/>
      <c r="E43" s="3"/>
      <c r="F43" s="3"/>
      <c r="G43" s="3"/>
    </row>
    <row r="44" spans="1:7" ht="12">
      <c r="A44" s="3"/>
      <c r="B44" s="47" t="s">
        <v>57</v>
      </c>
      <c r="C44" s="8">
        <v>18</v>
      </c>
      <c r="D44" s="59">
        <v>2463</v>
      </c>
      <c r="E44" s="3"/>
      <c r="F44" s="3"/>
      <c r="G44" s="3"/>
    </row>
    <row r="45" spans="1:7" ht="12">
      <c r="A45" s="3"/>
      <c r="B45" s="7" t="s">
        <v>44</v>
      </c>
      <c r="C45" s="5">
        <v>925</v>
      </c>
      <c r="D45" s="3">
        <v>493</v>
      </c>
      <c r="E45" s="3"/>
      <c r="F45" s="3"/>
      <c r="G45" s="3"/>
    </row>
    <row r="46" spans="1:7" ht="12">
      <c r="A46" s="27"/>
      <c r="B46" s="28" t="s">
        <v>4</v>
      </c>
      <c r="C46" s="29">
        <f>SUM(C43:C45)</f>
        <v>4104</v>
      </c>
      <c r="D46" s="30">
        <v>2956</v>
      </c>
      <c r="E46" s="27">
        <v>41</v>
      </c>
      <c r="F46" s="27">
        <v>16</v>
      </c>
      <c r="G46" s="31" t="s">
        <v>60</v>
      </c>
    </row>
    <row r="47" spans="1:7" ht="12.75">
      <c r="A47" s="74" t="s">
        <v>87</v>
      </c>
      <c r="B47" s="73"/>
      <c r="C47" s="33">
        <f>C39+C46</f>
        <v>12116</v>
      </c>
      <c r="D47" s="33">
        <f>D39+D46</f>
        <v>8673</v>
      </c>
      <c r="E47" s="36">
        <f>SUM(E39:E46)</f>
        <v>97</v>
      </c>
      <c r="F47" s="54">
        <f>F39+F46</f>
        <v>36</v>
      </c>
      <c r="G47" s="64"/>
    </row>
  </sheetData>
  <mergeCells count="3">
    <mergeCell ref="A21:B21"/>
    <mergeCell ref="A47:B47"/>
    <mergeCell ref="A1:H1"/>
  </mergeCells>
  <printOptions horizontalCentered="1"/>
  <pageMargins left="0.3937007874015748" right="0.3937007874015748" top="2.7559055118110236" bottom="0.3937007874015748" header="2.362204724409449" footer="0"/>
  <pageSetup horizontalDpi="300" verticalDpi="300" orientation="portrait" paperSize="9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workbookViewId="0" topLeftCell="A38">
      <selection activeCell="B18" sqref="B18"/>
    </sheetView>
  </sheetViews>
  <sheetFormatPr defaultColWidth="9.140625" defaultRowHeight="12.75"/>
  <cols>
    <col min="1" max="1" width="7.28125" style="1" customWidth="1"/>
    <col min="2" max="2" width="29.57421875" style="1" customWidth="1"/>
    <col min="3" max="3" width="10.28125" style="1" customWidth="1"/>
    <col min="4" max="4" width="10.421875" style="1" customWidth="1"/>
    <col min="5" max="5" width="11.140625" style="1" customWidth="1"/>
    <col min="6" max="7" width="8.28125" style="1" customWidth="1"/>
    <col min="8" max="16384" width="8.8515625" style="1" customWidth="1"/>
  </cols>
  <sheetData>
    <row r="1" s="16" customFormat="1" ht="12">
      <c r="B1" s="16" t="s">
        <v>84</v>
      </c>
    </row>
    <row r="2" s="16" customFormat="1" ht="5.25" customHeight="1"/>
    <row r="3" spans="1:7" s="16" customFormat="1" ht="11.25" customHeight="1">
      <c r="A3" s="16" t="s">
        <v>47</v>
      </c>
      <c r="B3" s="16" t="s">
        <v>48</v>
      </c>
      <c r="G3" s="63" t="s">
        <v>74</v>
      </c>
    </row>
    <row r="4" ht="3" customHeight="1" hidden="1"/>
    <row r="5" spans="1:7" s="17" customFormat="1" ht="43.5" customHeight="1">
      <c r="A5" s="18" t="s">
        <v>6</v>
      </c>
      <c r="B5" s="18" t="s">
        <v>0</v>
      </c>
      <c r="C5" s="18" t="s">
        <v>75</v>
      </c>
      <c r="D5" s="71" t="s">
        <v>78</v>
      </c>
      <c r="E5" s="56" t="s">
        <v>70</v>
      </c>
      <c r="F5" s="56" t="s">
        <v>49</v>
      </c>
      <c r="G5" s="18" t="s">
        <v>5</v>
      </c>
    </row>
    <row r="6" spans="1:7" ht="12">
      <c r="A6" s="2" t="s">
        <v>50</v>
      </c>
      <c r="B6" s="45" t="s">
        <v>51</v>
      </c>
      <c r="C6" s="4"/>
      <c r="D6" s="9"/>
      <c r="E6" s="9"/>
      <c r="F6" s="9"/>
      <c r="G6" s="2"/>
    </row>
    <row r="7" spans="1:7" ht="12">
      <c r="A7" s="3"/>
      <c r="B7" s="5" t="s">
        <v>42</v>
      </c>
      <c r="C7" s="5"/>
      <c r="D7" s="10"/>
      <c r="E7" s="10"/>
      <c r="F7" s="10"/>
      <c r="G7" s="3"/>
    </row>
    <row r="8" spans="1:7" ht="9" customHeight="1">
      <c r="A8" s="3"/>
      <c r="B8" s="23" t="s">
        <v>52</v>
      </c>
      <c r="C8" s="5"/>
      <c r="D8" s="10"/>
      <c r="E8" s="10"/>
      <c r="F8" s="10"/>
      <c r="G8" s="3"/>
    </row>
    <row r="9" spans="1:7" ht="12">
      <c r="A9" s="3"/>
      <c r="B9" s="6" t="s">
        <v>12</v>
      </c>
      <c r="C9" s="5">
        <v>5520</v>
      </c>
      <c r="D9" s="10"/>
      <c r="E9" s="10"/>
      <c r="F9" s="10"/>
      <c r="G9" s="3"/>
    </row>
    <row r="10" spans="1:7" ht="12">
      <c r="A10" s="3"/>
      <c r="B10" s="6" t="s">
        <v>13</v>
      </c>
      <c r="C10" s="5">
        <v>1371</v>
      </c>
      <c r="D10" s="10"/>
      <c r="E10" s="10"/>
      <c r="F10" s="10"/>
      <c r="G10" s="3"/>
    </row>
    <row r="11" spans="1:7" ht="12">
      <c r="A11" s="3"/>
      <c r="B11" s="6" t="s">
        <v>14</v>
      </c>
      <c r="C11" s="5">
        <v>294</v>
      </c>
      <c r="D11" s="10"/>
      <c r="E11" s="10"/>
      <c r="F11" s="10"/>
      <c r="G11" s="3"/>
    </row>
    <row r="12" spans="1:7" ht="12">
      <c r="A12" s="3"/>
      <c r="B12" s="6" t="s">
        <v>15</v>
      </c>
      <c r="C12" s="5">
        <v>1392</v>
      </c>
      <c r="D12" s="10"/>
      <c r="E12" s="10"/>
      <c r="F12" s="10"/>
      <c r="G12" s="3"/>
    </row>
    <row r="13" spans="1:7" s="16" customFormat="1" ht="12">
      <c r="A13" s="3"/>
      <c r="B13" s="6" t="s">
        <v>16</v>
      </c>
      <c r="C13" s="5">
        <v>554</v>
      </c>
      <c r="D13" s="10"/>
      <c r="E13" s="10"/>
      <c r="F13" s="10"/>
      <c r="G13" s="3"/>
    </row>
    <row r="14" spans="1:7" ht="12">
      <c r="A14" s="3"/>
      <c r="B14" s="6" t="s">
        <v>17</v>
      </c>
      <c r="C14" s="5">
        <v>1474</v>
      </c>
      <c r="D14" s="10"/>
      <c r="E14" s="10"/>
      <c r="F14" s="10"/>
      <c r="G14" s="3"/>
    </row>
    <row r="15" spans="1:7" s="19" customFormat="1" ht="12">
      <c r="A15" s="3"/>
      <c r="B15" s="6" t="s">
        <v>53</v>
      </c>
      <c r="C15" s="5">
        <v>166</v>
      </c>
      <c r="D15" s="10"/>
      <c r="E15" s="10"/>
      <c r="F15" s="10"/>
      <c r="G15" s="3"/>
    </row>
    <row r="16" spans="1:7" s="19" customFormat="1" ht="12">
      <c r="A16" s="3"/>
      <c r="B16" s="6" t="s">
        <v>18</v>
      </c>
      <c r="C16" s="5">
        <v>1346</v>
      </c>
      <c r="D16" s="10"/>
      <c r="E16" s="10"/>
      <c r="F16" s="10"/>
      <c r="G16" s="3"/>
    </row>
    <row r="17" spans="1:7" ht="12">
      <c r="A17" s="27"/>
      <c r="B17" s="28" t="s">
        <v>4</v>
      </c>
      <c r="C17" s="29">
        <f>SUM(C9:C16)</f>
        <v>12117</v>
      </c>
      <c r="D17" s="48">
        <v>9694</v>
      </c>
      <c r="E17" s="50">
        <v>44</v>
      </c>
      <c r="F17" s="50">
        <v>34</v>
      </c>
      <c r="G17" s="27" t="s">
        <v>61</v>
      </c>
    </row>
    <row r="18" spans="1:7" ht="12">
      <c r="A18" s="2" t="s">
        <v>54</v>
      </c>
      <c r="B18" s="46" t="s">
        <v>55</v>
      </c>
      <c r="C18" s="4"/>
      <c r="D18" s="9"/>
      <c r="E18" s="9"/>
      <c r="F18" s="9"/>
      <c r="G18" s="2"/>
    </row>
    <row r="19" spans="1:7" ht="12">
      <c r="A19" s="3"/>
      <c r="B19" s="5" t="s">
        <v>45</v>
      </c>
      <c r="C19" s="5"/>
      <c r="D19" s="10"/>
      <c r="E19" s="10"/>
      <c r="F19" s="10"/>
      <c r="G19" s="3"/>
    </row>
    <row r="20" spans="1:7" ht="12">
      <c r="A20" s="3"/>
      <c r="B20" s="5" t="s">
        <v>56</v>
      </c>
      <c r="C20" s="5"/>
      <c r="D20" s="10"/>
      <c r="E20" s="10"/>
      <c r="F20" s="10"/>
      <c r="G20" s="3"/>
    </row>
    <row r="21" spans="1:7" ht="12">
      <c r="A21" s="3"/>
      <c r="B21" s="6" t="s">
        <v>12</v>
      </c>
      <c r="C21" s="5">
        <v>3089</v>
      </c>
      <c r="D21" s="10"/>
      <c r="E21" s="10"/>
      <c r="F21" s="10"/>
      <c r="G21" s="3"/>
    </row>
    <row r="22" spans="1:7" ht="12">
      <c r="A22" s="3"/>
      <c r="B22" s="6" t="s">
        <v>13</v>
      </c>
      <c r="C22" s="5">
        <v>784</v>
      </c>
      <c r="D22" s="10"/>
      <c r="E22" s="10"/>
      <c r="F22" s="10"/>
      <c r="G22" s="3"/>
    </row>
    <row r="23" spans="1:7" ht="12">
      <c r="A23" s="3"/>
      <c r="B23" s="6" t="s">
        <v>14</v>
      </c>
      <c r="C23" s="5">
        <v>245</v>
      </c>
      <c r="D23" s="10"/>
      <c r="E23" s="10"/>
      <c r="F23" s="10"/>
      <c r="G23" s="3"/>
    </row>
    <row r="24" spans="1:7" ht="12">
      <c r="A24" s="3"/>
      <c r="B24" s="6" t="s">
        <v>15</v>
      </c>
      <c r="C24" s="5">
        <v>1196</v>
      </c>
      <c r="D24" s="10"/>
      <c r="E24" s="10"/>
      <c r="F24" s="10"/>
      <c r="G24" s="3"/>
    </row>
    <row r="25" spans="1:7" ht="12">
      <c r="A25" s="3"/>
      <c r="B25" s="6" t="s">
        <v>16</v>
      </c>
      <c r="C25" s="5">
        <v>405</v>
      </c>
      <c r="D25" s="10"/>
      <c r="E25" s="10"/>
      <c r="F25" s="10"/>
      <c r="G25" s="3"/>
    </row>
    <row r="26" spans="1:7" ht="12">
      <c r="A26" s="3"/>
      <c r="B26" s="6" t="s">
        <v>17</v>
      </c>
      <c r="C26" s="5">
        <v>1000</v>
      </c>
      <c r="D26" s="10"/>
      <c r="E26" s="10"/>
      <c r="F26" s="10"/>
      <c r="G26" s="3"/>
    </row>
    <row r="27" spans="1:7" s="16" customFormat="1" ht="12">
      <c r="A27" s="3"/>
      <c r="B27" s="58" t="s">
        <v>53</v>
      </c>
      <c r="C27" s="5">
        <v>111</v>
      </c>
      <c r="D27" s="10"/>
      <c r="E27" s="10"/>
      <c r="F27" s="10"/>
      <c r="G27" s="3"/>
    </row>
    <row r="28" spans="1:7" ht="12">
      <c r="A28" s="3"/>
      <c r="B28" s="6" t="s">
        <v>18</v>
      </c>
      <c r="C28" s="5">
        <v>1176</v>
      </c>
      <c r="D28" s="10"/>
      <c r="E28" s="10"/>
      <c r="F28" s="10"/>
      <c r="G28" s="3"/>
    </row>
    <row r="29" spans="1:7" ht="12.75" thickBot="1">
      <c r="A29" s="27"/>
      <c r="B29" s="28" t="s">
        <v>4</v>
      </c>
      <c r="C29" s="29">
        <f>SUM(C21:C28)</f>
        <v>8006</v>
      </c>
      <c r="D29" s="48">
        <v>6405</v>
      </c>
      <c r="E29" s="32">
        <v>29</v>
      </c>
      <c r="F29" s="27">
        <v>20</v>
      </c>
      <c r="G29" s="57" t="s">
        <v>61</v>
      </c>
    </row>
    <row r="30" spans="1:7" ht="19.5" customHeight="1">
      <c r="A30" s="21" t="s">
        <v>19</v>
      </c>
      <c r="B30" s="66"/>
      <c r="C30" s="22">
        <f>+C29+C17</f>
        <v>20123</v>
      </c>
      <c r="D30" s="22">
        <f>+D29+D17</f>
        <v>16099</v>
      </c>
      <c r="E30" s="21">
        <f>E17+E29</f>
        <v>73</v>
      </c>
      <c r="F30" s="32">
        <f>F17+F29</f>
        <v>54</v>
      </c>
      <c r="G30" s="30"/>
    </row>
    <row r="31" ht="4.5" customHeight="1">
      <c r="G31" s="19"/>
    </row>
    <row r="32" ht="11.25" customHeight="1"/>
    <row r="33" ht="12">
      <c r="B33" s="16" t="s">
        <v>84</v>
      </c>
    </row>
    <row r="34" spans="3:7" ht="8.25" customHeight="1">
      <c r="C34" s="11"/>
      <c r="D34" s="12"/>
      <c r="E34" s="13"/>
      <c r="F34" s="19"/>
      <c r="G34" s="67"/>
    </row>
    <row r="35" spans="1:7" ht="12">
      <c r="A35" s="16" t="s">
        <v>77</v>
      </c>
      <c r="B35" s="19"/>
      <c r="C35" s="11"/>
      <c r="D35" s="12"/>
      <c r="E35" s="13"/>
      <c r="F35" s="19"/>
      <c r="G35" s="67" t="s">
        <v>76</v>
      </c>
    </row>
    <row r="36" spans="1:7" ht="6.75" customHeight="1">
      <c r="A36" s="16"/>
      <c r="B36" s="19"/>
      <c r="C36" s="11"/>
      <c r="D36" s="12"/>
      <c r="E36" s="13"/>
      <c r="F36" s="19"/>
      <c r="G36" s="14"/>
    </row>
    <row r="37" spans="1:7" ht="48" customHeight="1">
      <c r="A37" s="18" t="s">
        <v>6</v>
      </c>
      <c r="B37" s="18" t="s">
        <v>0</v>
      </c>
      <c r="C37" s="18" t="s">
        <v>75</v>
      </c>
      <c r="D37" s="71" t="s">
        <v>79</v>
      </c>
      <c r="E37" s="56" t="s">
        <v>70</v>
      </c>
      <c r="F37" s="56" t="s">
        <v>49</v>
      </c>
      <c r="G37" s="18" t="s">
        <v>5</v>
      </c>
    </row>
    <row r="38" spans="1:7" ht="12">
      <c r="A38" s="2">
        <v>157</v>
      </c>
      <c r="B38" s="45" t="s">
        <v>32</v>
      </c>
      <c r="C38" s="4"/>
      <c r="D38" s="9"/>
      <c r="E38" s="2"/>
      <c r="F38" s="2"/>
      <c r="G38" s="2"/>
    </row>
    <row r="39" spans="1:7" ht="12">
      <c r="A39" s="3"/>
      <c r="B39" s="5" t="s">
        <v>59</v>
      </c>
      <c r="C39" s="5"/>
      <c r="D39" s="10"/>
      <c r="E39" s="3"/>
      <c r="F39" s="3"/>
      <c r="G39" s="3"/>
    </row>
    <row r="40" spans="1:7" ht="12">
      <c r="A40" s="3"/>
      <c r="B40" s="23" t="s">
        <v>29</v>
      </c>
      <c r="C40" s="5"/>
      <c r="D40" s="10"/>
      <c r="E40" s="3"/>
      <c r="F40" s="3"/>
      <c r="G40" s="3"/>
    </row>
    <row r="41" spans="1:7" ht="12">
      <c r="A41" s="3"/>
      <c r="B41" s="6" t="s">
        <v>20</v>
      </c>
      <c r="C41" s="5">
        <v>171</v>
      </c>
      <c r="D41" s="10"/>
      <c r="E41" s="3"/>
      <c r="F41" s="3"/>
      <c r="G41" s="3"/>
    </row>
    <row r="42" spans="1:7" ht="12">
      <c r="A42" s="3"/>
      <c r="B42" s="6" t="s">
        <v>21</v>
      </c>
      <c r="C42" s="5">
        <v>334</v>
      </c>
      <c r="D42" s="10"/>
      <c r="E42" s="3"/>
      <c r="F42" s="3"/>
      <c r="G42" s="3"/>
    </row>
    <row r="43" spans="1:7" ht="12">
      <c r="A43" s="3"/>
      <c r="B43" s="6" t="s">
        <v>64</v>
      </c>
      <c r="C43" s="5">
        <v>69</v>
      </c>
      <c r="D43" s="10"/>
      <c r="E43" s="3"/>
      <c r="F43" s="3"/>
      <c r="G43" s="3"/>
    </row>
    <row r="44" spans="1:7" s="16" customFormat="1" ht="12">
      <c r="A44" s="3"/>
      <c r="B44" s="6" t="s">
        <v>65</v>
      </c>
      <c r="C44" s="5">
        <v>183</v>
      </c>
      <c r="D44" s="10"/>
      <c r="E44" s="3"/>
      <c r="F44" s="3"/>
      <c r="G44" s="3"/>
    </row>
    <row r="45" spans="1:7" s="16" customFormat="1" ht="12">
      <c r="A45" s="3"/>
      <c r="B45" s="6" t="s">
        <v>66</v>
      </c>
      <c r="C45" s="5">
        <v>2063</v>
      </c>
      <c r="D45" s="10"/>
      <c r="E45" s="3"/>
      <c r="F45" s="3"/>
      <c r="G45" s="3"/>
    </row>
    <row r="46" spans="1:7" ht="12">
      <c r="A46" s="3"/>
      <c r="B46" s="6" t="s">
        <v>18</v>
      </c>
      <c r="C46" s="5">
        <v>202</v>
      </c>
      <c r="D46" s="10"/>
      <c r="E46" s="3"/>
      <c r="F46" s="3"/>
      <c r="G46" s="3"/>
    </row>
    <row r="47" spans="1:7" ht="12">
      <c r="A47" s="27"/>
      <c r="B47" s="28" t="s">
        <v>4</v>
      </c>
      <c r="C47" s="29">
        <v>3022</v>
      </c>
      <c r="D47" s="35">
        <v>2618</v>
      </c>
      <c r="E47" s="49">
        <v>14</v>
      </c>
      <c r="F47" s="69">
        <v>0</v>
      </c>
      <c r="G47" s="31" t="s">
        <v>58</v>
      </c>
    </row>
    <row r="48" spans="1:7" ht="12">
      <c r="A48" s="2">
        <v>158</v>
      </c>
      <c r="B48" s="45" t="s">
        <v>32</v>
      </c>
      <c r="C48" s="4"/>
      <c r="D48" s="24"/>
      <c r="E48" s="2"/>
      <c r="F48" s="2"/>
      <c r="G48" s="2"/>
    </row>
    <row r="49" spans="1:7" ht="12">
      <c r="A49" s="3"/>
      <c r="B49" s="5" t="s">
        <v>62</v>
      </c>
      <c r="C49" s="5"/>
      <c r="D49" s="20"/>
      <c r="E49" s="3"/>
      <c r="F49" s="3"/>
      <c r="G49" s="3"/>
    </row>
    <row r="50" spans="1:7" ht="12">
      <c r="A50" s="3"/>
      <c r="B50" s="23" t="s">
        <v>29</v>
      </c>
      <c r="C50" s="5"/>
      <c r="D50" s="20"/>
      <c r="E50" s="3"/>
      <c r="F50" s="3"/>
      <c r="G50" s="3"/>
    </row>
    <row r="51" spans="1:7" ht="12">
      <c r="A51" s="3"/>
      <c r="B51" s="6" t="s">
        <v>20</v>
      </c>
      <c r="C51" s="5">
        <v>214</v>
      </c>
      <c r="D51" s="20"/>
      <c r="E51" s="3"/>
      <c r="F51" s="3"/>
      <c r="G51" s="3"/>
    </row>
    <row r="52" spans="1:7" ht="12">
      <c r="A52" s="3"/>
      <c r="B52" s="6" t="s">
        <v>21</v>
      </c>
      <c r="C52" s="5">
        <v>1108</v>
      </c>
      <c r="D52" s="20"/>
      <c r="E52" s="3"/>
      <c r="F52" s="3"/>
      <c r="G52" s="3"/>
    </row>
    <row r="53" spans="1:7" ht="12">
      <c r="A53" s="3"/>
      <c r="B53" s="6" t="s">
        <v>64</v>
      </c>
      <c r="C53" s="5">
        <v>82</v>
      </c>
      <c r="D53" s="20"/>
      <c r="E53" s="3"/>
      <c r="F53" s="3"/>
      <c r="G53" s="3"/>
    </row>
    <row r="54" spans="1:7" ht="12">
      <c r="A54" s="3"/>
      <c r="B54" s="6" t="s">
        <v>65</v>
      </c>
      <c r="C54" s="5">
        <v>93</v>
      </c>
      <c r="D54" s="20"/>
      <c r="E54" s="3"/>
      <c r="F54" s="3"/>
      <c r="G54" s="3"/>
    </row>
    <row r="55" spans="1:7" ht="12">
      <c r="A55" s="3"/>
      <c r="B55" s="6" t="s">
        <v>66</v>
      </c>
      <c r="C55" s="5">
        <v>3671</v>
      </c>
      <c r="D55" s="20"/>
      <c r="E55" s="3"/>
      <c r="F55" s="3"/>
      <c r="G55" s="3"/>
    </row>
    <row r="56" spans="1:7" ht="12">
      <c r="A56" s="3"/>
      <c r="B56" s="6" t="s">
        <v>18</v>
      </c>
      <c r="C56" s="5">
        <v>404</v>
      </c>
      <c r="D56" s="20"/>
      <c r="E56" s="3"/>
      <c r="F56" s="3"/>
      <c r="G56" s="3"/>
    </row>
    <row r="57" spans="1:7" ht="12">
      <c r="A57" s="27"/>
      <c r="B57" s="28" t="s">
        <v>4</v>
      </c>
      <c r="C57" s="29">
        <v>5572</v>
      </c>
      <c r="D57" s="35">
        <v>4887</v>
      </c>
      <c r="E57" s="49">
        <v>18</v>
      </c>
      <c r="F57" s="69">
        <v>0</v>
      </c>
      <c r="G57" s="31" t="s">
        <v>58</v>
      </c>
    </row>
    <row r="58" spans="1:7" ht="12">
      <c r="A58" s="21" t="s">
        <v>22</v>
      </c>
      <c r="B58" s="66"/>
      <c r="C58" s="22">
        <f>+C57+C47</f>
        <v>8594</v>
      </c>
      <c r="D58" s="22">
        <f>+D57+D47</f>
        <v>7505</v>
      </c>
      <c r="E58" s="51">
        <f>E47+E57</f>
        <v>32</v>
      </c>
      <c r="F58" s="68">
        <v>0</v>
      </c>
      <c r="G58" s="70"/>
    </row>
  </sheetData>
  <printOptions horizontalCentered="1"/>
  <pageMargins left="0.3937007874015748" right="0.3937007874015748" top="2.7559055118110236" bottom="0.3937007874015748" header="2.362204724409449" footer="0"/>
  <pageSetup horizontalDpi="300" verticalDpi="3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SINIT</cp:lastModifiedBy>
  <cp:lastPrinted>2001-04-10T10:42:05Z</cp:lastPrinted>
  <dcterms:created xsi:type="dcterms:W3CDTF">1998-02-05T08:46:02Z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