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'Foglio1'!$A$1:$J$38</definedName>
  </definedNames>
  <calcPr fullCalcOnLoad="1"/>
</workbook>
</file>

<file path=xl/sharedStrings.xml><?xml version="1.0" encoding="utf-8"?>
<sst xmlns="http://schemas.openxmlformats.org/spreadsheetml/2006/main" count="50" uniqueCount="49">
  <si>
    <t>REGIONI</t>
  </si>
  <si>
    <t>IRAP</t>
  </si>
  <si>
    <t>Addizionale IRPEF</t>
  </si>
  <si>
    <t>FSN  (federalismo fiscale)</t>
  </si>
  <si>
    <t xml:space="preserve">IRAP + Addizionale + FSN </t>
  </si>
  <si>
    <t xml:space="preserve"> TOTALE fabbisogno 2001 </t>
  </si>
  <si>
    <t>PIEMONTE</t>
  </si>
  <si>
    <t>VALLE D'AOSTA</t>
  </si>
  <si>
    <t>LOMBARDIA</t>
  </si>
  <si>
    <t xml:space="preserve"> BOLZANO</t>
  </si>
  <si>
    <t>TRENTO</t>
  </si>
  <si>
    <t>VENETO</t>
  </si>
  <si>
    <t>FRIULI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</si>
  <si>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</si>
  <si>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</si>
  <si>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</si>
  <si>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</si>
  <si>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</si>
  <si>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</si>
  <si>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</si>
  <si>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</si>
  <si>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</si>
  <si>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</si>
  <si>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</si>
  <si>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</si>
  <si>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totale regioni</t>
  </si>
  <si>
    <t>BAMBINO GESU'</t>
  </si>
  <si>
    <t>TOTALE REGIONI + B.G.</t>
  </si>
  <si>
    <t>-</t>
  </si>
  <si>
    <t>Partecipazioni Regioni a Statuto Speciale ed Entrate Proprie</t>
  </si>
  <si>
    <t>Totale ripartito</t>
  </si>
  <si>
    <t>ancora da ripartire</t>
  </si>
  <si>
    <t>TOTALE GENERALE</t>
  </si>
  <si>
    <t xml:space="preserve">        Tab. 1</t>
  </si>
  <si>
    <t xml:space="preserve"> TOTALE fabbisogno 2001 al netto della mobilità</t>
  </si>
  <si>
    <t>\</t>
  </si>
  <si>
    <t>Partecipazione Regioni a statuto  speciale</t>
  </si>
  <si>
    <t>All. 1</t>
  </si>
  <si>
    <t xml:space="preserve">                                                     Ripartizione delle disponibiltà per il 2001</t>
  </si>
  <si>
    <t>(*)  Attività a destinazione vincolata.</t>
  </si>
  <si>
    <t>(**) Al netto delle decurtazioni di legge.</t>
  </si>
  <si>
    <t xml:space="preserve">Istituti Zooprofilattici Sperimentali (*) </t>
  </si>
  <si>
    <t>Croce Rossa Italiana (*)</t>
  </si>
  <si>
    <t>SARDEGNA (**)</t>
  </si>
  <si>
    <t xml:space="preserve">SICILIA (**)               </t>
  </si>
  <si>
    <t xml:space="preserve">                 (in milioni di lire)</t>
  </si>
  <si>
    <t>EQUIVALENTE IN MEURO</t>
  </si>
  <si>
    <t>Mobilità 99            tra le Regioni</t>
  </si>
  <si>
    <t>Entrate proprie Totale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</si>
</sst>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8515625" style="0" customWidth="1"/>
    <col min="2" max="2" width="13.28125" style="0" customWidth="1"/>
    <col min="3" max="3" width="12.7109375" style="0" customWidth="1"/>
    <col min="4" max="4" width="13.140625" style="0" customWidth="1"/>
    <col min="5" max="5" width="14.140625" style="0" customWidth="1"/>
    <col min="6" max="6" width="13.7109375" style="0" customWidth="1"/>
    <col min="7" max="8" width="14.7109375" style="0" customWidth="1"/>
    <col min="9" max="9" width="15.421875" style="0" hidden="1" customWidth="1"/>
    <col min="10" max="10" width="13.140625" style="0" customWidth="1"/>
    <col min="11" max="11" width="12.28125" style="0" customWidth="1"/>
  </cols>
  <sheetData>
    <row r="1" spans="1:11" ht="15.75">
      <c r="A1" s="22" t="s">
        <v>38</v>
      </c>
      <c r="B1" s="22"/>
      <c r="C1" s="22"/>
      <c r="D1" s="22"/>
      <c r="E1" s="22"/>
      <c r="F1" s="22"/>
      <c r="G1" s="22"/>
      <c r="I1" s="11" t="s">
        <v>33</v>
      </c>
      <c r="K1" s="11"/>
    </row>
    <row r="2" spans="1:11" ht="12.75">
      <c r="A2" s="11" t="s">
        <v>45</v>
      </c>
      <c r="B2" s="16"/>
      <c r="C2" s="16"/>
      <c r="D2" s="16"/>
      <c r="E2" s="16"/>
      <c r="F2" s="16"/>
      <c r="G2" s="16"/>
      <c r="H2" s="14"/>
      <c r="I2" s="14"/>
      <c r="J2" s="17" t="s">
        <v>37</v>
      </c>
      <c r="K2" s="11"/>
    </row>
    <row r="3" spans="1:10" ht="54.75" customHeight="1">
      <c r="A3" s="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48</v>
      </c>
      <c r="G3" s="12" t="s">
        <v>36</v>
      </c>
      <c r="H3" s="12" t="s">
        <v>47</v>
      </c>
      <c r="I3" s="13" t="s">
        <v>34</v>
      </c>
      <c r="J3" s="12" t="s">
        <v>5</v>
      </c>
    </row>
    <row r="4" spans="1:11" ht="12.75">
      <c r="A4" s="3" t="s">
        <v>6</v>
      </c>
      <c r="B4" s="4">
        <v>4764000</v>
      </c>
      <c r="C4" s="4">
        <v>441000</v>
      </c>
      <c r="D4" s="4">
        <v>4360548</v>
      </c>
      <c r="E4" s="4">
        <v>9565548</v>
      </c>
      <c r="F4" s="4">
        <v>323543</v>
      </c>
      <c r="G4" s="4"/>
      <c r="H4" s="4">
        <v>-21534</v>
      </c>
      <c r="I4" s="10">
        <f aca="true" t="shared" si="0" ref="I4:I24">SUM(E4:G4)</f>
        <v>9889091</v>
      </c>
      <c r="J4" s="4">
        <f>SUM(E4:G4)-H4</f>
        <v>9910625</v>
      </c>
      <c r="K4" s="18"/>
    </row>
    <row r="5" spans="1:11" ht="12.75">
      <c r="A5" s="3" t="s">
        <v>7</v>
      </c>
      <c r="B5" s="4">
        <v>143000</v>
      </c>
      <c r="C5" s="4">
        <v>13000</v>
      </c>
      <c r="D5" s="4">
        <v>-19871</v>
      </c>
      <c r="E5" s="4">
        <v>136129</v>
      </c>
      <c r="F5" s="4">
        <v>8406</v>
      </c>
      <c r="G5" s="4">
        <v>111594</v>
      </c>
      <c r="H5" s="4">
        <v>-19871</v>
      </c>
      <c r="I5" s="10">
        <f t="shared" si="0"/>
        <v>256129</v>
      </c>
      <c r="J5" s="4">
        <f aca="true" t="shared" si="1" ref="J5:J25">SUM(E5:G5)-H5</f>
        <v>276000</v>
      </c>
      <c r="K5" s="18"/>
    </row>
    <row r="6" spans="1:11" ht="12.75">
      <c r="A6" s="3" t="s">
        <v>8</v>
      </c>
      <c r="B6" s="4">
        <v>13407000</v>
      </c>
      <c r="C6" s="4">
        <v>1009000</v>
      </c>
      <c r="D6" s="4">
        <v>5402559</v>
      </c>
      <c r="E6" s="4">
        <v>19818559</v>
      </c>
      <c r="F6" s="4">
        <v>667411</v>
      </c>
      <c r="G6" s="4"/>
      <c r="H6" s="4">
        <v>602544</v>
      </c>
      <c r="I6" s="10" t="s">
        <v>35</v>
      </c>
      <c r="J6" s="4">
        <f t="shared" si="1"/>
        <v>19883426</v>
      </c>
      <c r="K6" s="18"/>
    </row>
    <row r="7" spans="1:11" ht="12.75">
      <c r="A7" s="3" t="s">
        <v>9</v>
      </c>
      <c r="B7" s="4">
        <v>649000</v>
      </c>
      <c r="C7" s="4">
        <v>48000</v>
      </c>
      <c r="D7" s="4">
        <v>8375</v>
      </c>
      <c r="E7" s="4">
        <v>705375</v>
      </c>
      <c r="F7" s="4">
        <v>33089</v>
      </c>
      <c r="G7" s="4">
        <v>253911</v>
      </c>
      <c r="H7" s="4">
        <v>8375</v>
      </c>
      <c r="I7" s="10">
        <f t="shared" si="0"/>
        <v>992375</v>
      </c>
      <c r="J7" s="4">
        <f t="shared" si="1"/>
        <v>984000</v>
      </c>
      <c r="K7" s="18"/>
    </row>
    <row r="8" spans="1:11" ht="12.75">
      <c r="A8" s="3" t="s">
        <v>10</v>
      </c>
      <c r="B8" s="4">
        <v>585000</v>
      </c>
      <c r="C8" s="4">
        <v>47000</v>
      </c>
      <c r="D8" s="4">
        <v>-8884</v>
      </c>
      <c r="E8" s="4">
        <v>623116</v>
      </c>
      <c r="F8" s="4">
        <v>33552</v>
      </c>
      <c r="G8" s="4">
        <v>372448</v>
      </c>
      <c r="H8" s="4">
        <v>-8884</v>
      </c>
      <c r="I8" s="10">
        <f t="shared" si="0"/>
        <v>1029116</v>
      </c>
      <c r="J8" s="4">
        <f t="shared" si="1"/>
        <v>1038000</v>
      </c>
      <c r="K8" s="18"/>
    </row>
    <row r="9" spans="1:11" ht="12.75">
      <c r="A9" s="3" t="s">
        <v>11</v>
      </c>
      <c r="B9" s="4">
        <v>5117000</v>
      </c>
      <c r="C9" s="4">
        <v>435000</v>
      </c>
      <c r="D9" s="4">
        <v>4195886</v>
      </c>
      <c r="E9" s="4">
        <v>9747886</v>
      </c>
      <c r="F9" s="4">
        <v>363978</v>
      </c>
      <c r="G9" s="4"/>
      <c r="H9" s="4">
        <v>233722</v>
      </c>
      <c r="I9" s="10">
        <f t="shared" si="0"/>
        <v>10111864</v>
      </c>
      <c r="J9" s="4">
        <f t="shared" si="1"/>
        <v>9878142</v>
      </c>
      <c r="K9" s="18"/>
    </row>
    <row r="10" spans="1:11" ht="12.75">
      <c r="A10" s="3" t="s">
        <v>12</v>
      </c>
      <c r="B10" s="4">
        <v>1305000</v>
      </c>
      <c r="C10" s="4">
        <v>121000</v>
      </c>
      <c r="D10" s="4">
        <v>40280</v>
      </c>
      <c r="E10" s="4">
        <v>1466280</v>
      </c>
      <c r="F10" s="4">
        <v>91943</v>
      </c>
      <c r="G10" s="4">
        <v>1295057</v>
      </c>
      <c r="H10" s="4">
        <v>40280</v>
      </c>
      <c r="I10" s="10">
        <f t="shared" si="0"/>
        <v>2853280</v>
      </c>
      <c r="J10" s="4">
        <f t="shared" si="1"/>
        <v>2813000</v>
      </c>
      <c r="K10" s="18"/>
    </row>
    <row r="11" spans="1:11" ht="12.75">
      <c r="A11" s="3" t="s">
        <v>13</v>
      </c>
      <c r="B11" s="4">
        <v>1231000</v>
      </c>
      <c r="C11" s="4">
        <v>159000</v>
      </c>
      <c r="D11" s="4">
        <v>2606357</v>
      </c>
      <c r="E11" s="4">
        <v>3996357</v>
      </c>
      <c r="F11" s="4">
        <v>121462</v>
      </c>
      <c r="G11" s="4"/>
      <c r="H11" s="4">
        <v>50420</v>
      </c>
      <c r="I11" s="10">
        <f t="shared" si="0"/>
        <v>4117819</v>
      </c>
      <c r="J11" s="4">
        <f t="shared" si="1"/>
        <v>4067399</v>
      </c>
      <c r="K11" s="18"/>
    </row>
    <row r="12" spans="1:11" ht="12.75">
      <c r="A12" s="3" t="s">
        <v>14</v>
      </c>
      <c r="B12" s="4">
        <v>4911000</v>
      </c>
      <c r="C12" s="4">
        <v>439000</v>
      </c>
      <c r="D12" s="4">
        <v>4010616</v>
      </c>
      <c r="E12" s="4">
        <v>9360616</v>
      </c>
      <c r="F12" s="4">
        <v>332953</v>
      </c>
      <c r="G12" s="4"/>
      <c r="H12" s="4">
        <v>371401</v>
      </c>
      <c r="I12" s="10">
        <f t="shared" si="0"/>
        <v>9693569</v>
      </c>
      <c r="J12" s="4">
        <f t="shared" si="1"/>
        <v>9322168</v>
      </c>
      <c r="K12" s="18"/>
    </row>
    <row r="13" spans="1:11" ht="12.75">
      <c r="A13" s="3" t="s">
        <v>15</v>
      </c>
      <c r="B13" s="4">
        <v>3411000</v>
      </c>
      <c r="C13" s="4">
        <v>334000</v>
      </c>
      <c r="D13" s="4">
        <v>4396875</v>
      </c>
      <c r="E13" s="4">
        <v>8141875</v>
      </c>
      <c r="F13" s="4">
        <v>267920</v>
      </c>
      <c r="G13" s="4"/>
      <c r="H13" s="4">
        <v>142393</v>
      </c>
      <c r="I13" s="10">
        <f t="shared" si="0"/>
        <v>8409795</v>
      </c>
      <c r="J13" s="4">
        <f t="shared" si="1"/>
        <v>8267402</v>
      </c>
      <c r="K13" s="18"/>
    </row>
    <row r="14" spans="1:11" ht="12.75">
      <c r="A14" s="3" t="s">
        <v>16</v>
      </c>
      <c r="B14" s="4">
        <v>576000</v>
      </c>
      <c r="C14" s="4">
        <v>68000</v>
      </c>
      <c r="D14" s="4">
        <v>1286001</v>
      </c>
      <c r="E14" s="4">
        <v>1930001</v>
      </c>
      <c r="F14" s="4">
        <v>65894</v>
      </c>
      <c r="G14" s="4"/>
      <c r="H14" s="4">
        <v>49015</v>
      </c>
      <c r="I14" s="10">
        <f t="shared" si="0"/>
        <v>1995895</v>
      </c>
      <c r="J14" s="4">
        <f t="shared" si="1"/>
        <v>1946880</v>
      </c>
      <c r="K14" s="18"/>
    </row>
    <row r="15" spans="1:11" ht="12.75">
      <c r="A15" s="3" t="s">
        <v>17</v>
      </c>
      <c r="B15" s="4">
        <v>1254000</v>
      </c>
      <c r="C15" s="4">
        <v>123000</v>
      </c>
      <c r="D15" s="4">
        <v>1769569</v>
      </c>
      <c r="E15" s="4">
        <v>3146569</v>
      </c>
      <c r="F15" s="4">
        <v>111272</v>
      </c>
      <c r="G15" s="4"/>
      <c r="H15" s="4">
        <v>-44812</v>
      </c>
      <c r="I15" s="10">
        <f t="shared" si="0"/>
        <v>3257841</v>
      </c>
      <c r="J15" s="4">
        <f t="shared" si="1"/>
        <v>3302653</v>
      </c>
      <c r="K15" s="18"/>
    </row>
    <row r="16" spans="1:11" ht="12.75">
      <c r="A16" s="3" t="s">
        <v>18</v>
      </c>
      <c r="B16" s="4">
        <v>5859000</v>
      </c>
      <c r="C16" s="4">
        <v>477000</v>
      </c>
      <c r="D16" s="4">
        <v>4724148</v>
      </c>
      <c r="E16" s="4">
        <v>11060148</v>
      </c>
      <c r="F16" s="4">
        <v>314050</v>
      </c>
      <c r="G16" s="4"/>
      <c r="H16" s="4">
        <v>-59462</v>
      </c>
      <c r="I16" s="10">
        <f t="shared" si="0"/>
        <v>11374198</v>
      </c>
      <c r="J16" s="4">
        <f t="shared" si="1"/>
        <v>11433660</v>
      </c>
      <c r="K16" s="18"/>
    </row>
    <row r="17" spans="1:11" ht="12.75">
      <c r="A17" s="3" t="s">
        <v>19</v>
      </c>
      <c r="B17" s="4">
        <v>717000</v>
      </c>
      <c r="C17" s="4">
        <v>85000</v>
      </c>
      <c r="D17" s="4">
        <v>1984325</v>
      </c>
      <c r="E17" s="4">
        <v>2786325</v>
      </c>
      <c r="F17" s="4">
        <v>80427</v>
      </c>
      <c r="G17" s="4"/>
      <c r="H17" s="4">
        <v>-3857</v>
      </c>
      <c r="I17" s="10">
        <f t="shared" si="0"/>
        <v>2866752</v>
      </c>
      <c r="J17" s="4">
        <f t="shared" si="1"/>
        <v>2870609</v>
      </c>
      <c r="K17" s="18"/>
    </row>
    <row r="18" spans="1:11" ht="12.75">
      <c r="A18" s="3" t="s">
        <v>20</v>
      </c>
      <c r="B18" s="4">
        <v>47000</v>
      </c>
      <c r="C18" s="4">
        <v>19000</v>
      </c>
      <c r="D18" s="4">
        <v>626261</v>
      </c>
      <c r="E18" s="4">
        <v>692261</v>
      </c>
      <c r="F18" s="4">
        <v>25080</v>
      </c>
      <c r="G18" s="4"/>
      <c r="H18" s="4">
        <v>-35823</v>
      </c>
      <c r="I18" s="10">
        <f t="shared" si="0"/>
        <v>717341</v>
      </c>
      <c r="J18" s="4">
        <f t="shared" si="1"/>
        <v>753164</v>
      </c>
      <c r="K18" s="18"/>
    </row>
    <row r="19" spans="1:11" ht="12.75">
      <c r="A19" s="3" t="s">
        <v>21</v>
      </c>
      <c r="B19" s="4">
        <v>1949000</v>
      </c>
      <c r="C19" s="4">
        <v>289000</v>
      </c>
      <c r="D19" s="4">
        <v>9201625</v>
      </c>
      <c r="E19" s="4">
        <v>11439625</v>
      </c>
      <c r="F19" s="4">
        <v>316030</v>
      </c>
      <c r="G19" s="4"/>
      <c r="H19" s="4">
        <v>-455998</v>
      </c>
      <c r="I19" s="10">
        <f t="shared" si="0"/>
        <v>11755655</v>
      </c>
      <c r="J19" s="4">
        <f t="shared" si="1"/>
        <v>12211653</v>
      </c>
      <c r="K19" s="18"/>
    </row>
    <row r="20" spans="1:11" ht="12.75">
      <c r="A20" s="3" t="s">
        <v>22</v>
      </c>
      <c r="B20" s="4">
        <v>1333000</v>
      </c>
      <c r="C20" s="4">
        <v>214000</v>
      </c>
      <c r="D20" s="4">
        <v>6684903</v>
      </c>
      <c r="E20" s="4">
        <v>8231903</v>
      </c>
      <c r="F20" s="4">
        <v>219478</v>
      </c>
      <c r="G20" s="4"/>
      <c r="H20" s="4">
        <v>-170782</v>
      </c>
      <c r="I20" s="10">
        <f t="shared" si="0"/>
        <v>8451381</v>
      </c>
      <c r="J20" s="4">
        <f t="shared" si="1"/>
        <v>8622163</v>
      </c>
      <c r="K20" s="18"/>
    </row>
    <row r="21" spans="1:11" ht="12.75">
      <c r="A21" s="3" t="s">
        <v>23</v>
      </c>
      <c r="B21" s="4">
        <v>40000</v>
      </c>
      <c r="C21" s="4">
        <v>31000</v>
      </c>
      <c r="D21" s="4">
        <v>1104021</v>
      </c>
      <c r="E21" s="4">
        <v>1175021</v>
      </c>
      <c r="F21" s="4">
        <v>32774</v>
      </c>
      <c r="G21" s="4"/>
      <c r="H21" s="4">
        <v>-115088</v>
      </c>
      <c r="I21" s="10">
        <f t="shared" si="0"/>
        <v>1207795</v>
      </c>
      <c r="J21" s="4">
        <f t="shared" si="1"/>
        <v>1322883</v>
      </c>
      <c r="K21" s="18"/>
    </row>
    <row r="22" spans="1:11" ht="12.75">
      <c r="A22" s="3" t="s">
        <v>24</v>
      </c>
      <c r="B22" s="4">
        <v>203000</v>
      </c>
      <c r="C22" s="4">
        <v>93000</v>
      </c>
      <c r="D22" s="4">
        <v>3725044</v>
      </c>
      <c r="E22" s="4">
        <v>4021044</v>
      </c>
      <c r="F22" s="4">
        <v>91816</v>
      </c>
      <c r="G22" s="4"/>
      <c r="H22" s="4">
        <v>-299473</v>
      </c>
      <c r="I22" s="10">
        <f t="shared" si="0"/>
        <v>4112860</v>
      </c>
      <c r="J22" s="4">
        <f t="shared" si="1"/>
        <v>4412333</v>
      </c>
      <c r="K22" s="18"/>
    </row>
    <row r="23" spans="1:11" ht="12.75">
      <c r="A23" s="3" t="s">
        <v>44</v>
      </c>
      <c r="B23" s="4">
        <v>2401000</v>
      </c>
      <c r="C23" s="4">
        <v>260000</v>
      </c>
      <c r="D23" s="4">
        <v>2975825</v>
      </c>
      <c r="E23" s="4">
        <v>5636825</v>
      </c>
      <c r="F23" s="4">
        <v>248007</v>
      </c>
      <c r="G23" s="4">
        <v>4663889</v>
      </c>
      <c r="H23" s="4">
        <v>-411215</v>
      </c>
      <c r="I23" s="10">
        <f t="shared" si="0"/>
        <v>10548721</v>
      </c>
      <c r="J23" s="4">
        <f t="shared" si="1"/>
        <v>10959936</v>
      </c>
      <c r="K23" s="18"/>
    </row>
    <row r="24" spans="1:11" ht="12.75">
      <c r="A24" s="3" t="s">
        <v>43</v>
      </c>
      <c r="B24" s="4">
        <v>964000</v>
      </c>
      <c r="C24" s="4">
        <v>99000</v>
      </c>
      <c r="D24" s="4">
        <v>1275766</v>
      </c>
      <c r="E24" s="4">
        <v>2338766</v>
      </c>
      <c r="F24" s="4">
        <v>88908</v>
      </c>
      <c r="G24" s="4">
        <v>1026108</v>
      </c>
      <c r="H24" s="4">
        <v>-80122</v>
      </c>
      <c r="I24" s="10">
        <f t="shared" si="0"/>
        <v>3453782</v>
      </c>
      <c r="J24" s="4">
        <f t="shared" si="1"/>
        <v>3533904</v>
      </c>
      <c r="K24" s="18"/>
    </row>
    <row r="25" spans="1:11" ht="12.75">
      <c r="A25" s="5" t="s">
        <v>25</v>
      </c>
      <c r="B25" s="6">
        <f>SUM(B4:B24)</f>
        <v>50866000</v>
      </c>
      <c r="C25" s="6">
        <f>SUM(C4:C24)</f>
        <v>4804000</v>
      </c>
      <c r="D25" s="6">
        <f>SUM(D4:D24)</f>
        <v>60350229</v>
      </c>
      <c r="E25" s="6">
        <f>SUM(E4:E24)</f>
        <v>116020229</v>
      </c>
      <c r="F25" s="6">
        <f>SUM(F4:F24)</f>
        <v>3837993</v>
      </c>
      <c r="G25" s="6">
        <f>SUM(G5:G24)</f>
        <v>7723007</v>
      </c>
      <c r="H25" s="6">
        <f>SUM(H4:H24)</f>
        <v>-228771</v>
      </c>
      <c r="I25" s="6">
        <f>SUM(I4:I24)</f>
        <v>107095259</v>
      </c>
      <c r="J25" s="4">
        <f t="shared" si="1"/>
        <v>127810000</v>
      </c>
      <c r="K25" s="18"/>
    </row>
    <row r="26" spans="1:10" ht="12.75">
      <c r="A26" s="3" t="s">
        <v>26</v>
      </c>
      <c r="B26" s="4"/>
      <c r="C26" s="4"/>
      <c r="D26" s="4">
        <v>228771</v>
      </c>
      <c r="E26" s="4">
        <v>228771</v>
      </c>
      <c r="F26" s="4"/>
      <c r="G26" s="4"/>
      <c r="H26" s="4">
        <v>228771</v>
      </c>
      <c r="I26" s="4">
        <v>228771</v>
      </c>
      <c r="J26" s="4"/>
    </row>
    <row r="27" spans="1:11" ht="12.75">
      <c r="A27" s="5" t="s">
        <v>27</v>
      </c>
      <c r="B27" s="6">
        <v>50866000</v>
      </c>
      <c r="C27" s="6">
        <v>4804000</v>
      </c>
      <c r="D27" s="6">
        <v>60579000</v>
      </c>
      <c r="E27" s="6">
        <v>116249000</v>
      </c>
      <c r="F27" s="6">
        <v>3837993</v>
      </c>
      <c r="G27" s="6">
        <v>7723007</v>
      </c>
      <c r="H27" s="7" t="s">
        <v>28</v>
      </c>
      <c r="I27" s="6">
        <f>SUM(I25:I26)</f>
        <v>107324030</v>
      </c>
      <c r="J27" s="6">
        <f>SUM(J25:J26)</f>
        <v>127810000</v>
      </c>
      <c r="K27" s="18"/>
    </row>
    <row r="28" spans="1:10" ht="12.75" customHeight="1">
      <c r="A28" s="15" t="s">
        <v>41</v>
      </c>
      <c r="B28" s="6"/>
      <c r="C28" s="6"/>
      <c r="D28" s="4">
        <v>228000</v>
      </c>
      <c r="E28" s="4">
        <v>228000</v>
      </c>
      <c r="F28" s="6"/>
      <c r="G28" s="6"/>
      <c r="H28" s="7"/>
      <c r="I28" s="6"/>
      <c r="J28" s="2"/>
    </row>
    <row r="29" spans="1:10" ht="12.75" customHeight="1">
      <c r="A29" s="20" t="s">
        <v>46</v>
      </c>
      <c r="B29" s="6"/>
      <c r="C29" s="6"/>
      <c r="D29" s="4"/>
      <c r="E29" s="4"/>
      <c r="F29" s="6"/>
      <c r="G29" s="6"/>
      <c r="H29" s="7"/>
      <c r="I29" s="6"/>
      <c r="J29" s="21">
        <v>66008.356</v>
      </c>
    </row>
    <row r="30" spans="1:10" ht="12.75" customHeight="1">
      <c r="A30" s="8" t="s">
        <v>42</v>
      </c>
      <c r="B30" s="6"/>
      <c r="C30" s="6"/>
      <c r="D30" s="4">
        <v>197000</v>
      </c>
      <c r="E30" s="4">
        <v>197000</v>
      </c>
      <c r="F30" s="6"/>
      <c r="G30" s="6"/>
      <c r="H30" s="7"/>
      <c r="I30" s="6"/>
      <c r="J30" s="2"/>
    </row>
    <row r="31" spans="1:10" ht="26.25" customHeight="1">
      <c r="A31" s="8" t="s">
        <v>29</v>
      </c>
      <c r="B31" s="6"/>
      <c r="C31" s="6"/>
      <c r="D31" s="4"/>
      <c r="E31" s="4">
        <f>SUM(F27+G27)</f>
        <v>11561000</v>
      </c>
      <c r="F31" s="6"/>
      <c r="G31" s="6"/>
      <c r="H31" s="7"/>
      <c r="I31" s="6"/>
      <c r="J31" s="2"/>
    </row>
    <row r="32" spans="1:10" ht="12.75" customHeight="1">
      <c r="A32" s="9" t="s">
        <v>30</v>
      </c>
      <c r="B32" s="6"/>
      <c r="C32" s="6"/>
      <c r="D32" s="4"/>
      <c r="E32" s="6">
        <f>SUM(E27:E31)</f>
        <v>128235000</v>
      </c>
      <c r="F32" s="6"/>
      <c r="G32" s="6"/>
      <c r="H32" s="7"/>
      <c r="I32" s="6"/>
      <c r="J32" s="2"/>
    </row>
    <row r="33" spans="1:10" ht="12.75" customHeight="1">
      <c r="A33" s="3" t="s">
        <v>31</v>
      </c>
      <c r="B33" s="4"/>
      <c r="C33" s="4"/>
      <c r="D33" s="2"/>
      <c r="E33" s="4">
        <v>2608000</v>
      </c>
      <c r="F33" s="4"/>
      <c r="G33" s="4"/>
      <c r="H33" s="4"/>
      <c r="I33" s="4"/>
      <c r="J33" s="2"/>
    </row>
    <row r="34" spans="1:10" ht="15.75" customHeight="1">
      <c r="A34" s="5" t="s">
        <v>32</v>
      </c>
      <c r="B34" s="4"/>
      <c r="C34" s="4"/>
      <c r="D34" s="4"/>
      <c r="E34" s="6">
        <f>SUM(E32+E33)</f>
        <v>130843000</v>
      </c>
      <c r="F34" s="4"/>
      <c r="G34" s="4"/>
      <c r="H34" s="4"/>
      <c r="I34" s="2"/>
      <c r="J34" s="2"/>
    </row>
    <row r="35" spans="1:10" ht="15.75" customHeight="1">
      <c r="A35" s="19" t="s">
        <v>46</v>
      </c>
      <c r="B35" s="2"/>
      <c r="C35" s="2"/>
      <c r="D35" s="2"/>
      <c r="E35" s="21">
        <v>67574.77</v>
      </c>
      <c r="F35" s="2"/>
      <c r="G35" s="2"/>
      <c r="H35" s="2"/>
      <c r="I35" s="2"/>
      <c r="J35" s="2"/>
    </row>
    <row r="37" ht="12.75">
      <c r="A37" t="s">
        <v>39</v>
      </c>
    </row>
    <row r="38" ht="12.75">
      <c r="A38" t="s">
        <v>40</v>
      </c>
    </row>
    <row r="44" ht="12.75">
      <c r="D44" s="18"/>
    </row>
  </sheetData>
  <mergeCells count="1">
    <mergeCell ref="A1:G1"/>
  </mergeCells>
  <printOptions horizontalCentered="1" verticalCentered="1"/>
  <pageMargins left="0.2362204724409449" right="0.7874015748031497" top="0.2362204724409449" bottom="0.35433070866141736" header="0.2362204724409449" footer="0.2362204724409449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Tsc. Bil.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GLimatola</dc:creator>
  <cp:keywords/>
  <dc:description/>
  <cp:lastModifiedBy>S.C.S.C.</cp:lastModifiedBy>
  <cp:lastPrinted>2001-03-29T13:54:59Z</cp:lastPrinted>
  <dcterms:created xsi:type="dcterms:W3CDTF">2001-03-21T11:56:20Z</dcterms:created>
  <dcterms:modified xsi:type="dcterms:W3CDTF">2001-03-27T11:17:13Z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