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Inv.Ti per Tab. di spesa e Reg." sheetId="1" r:id="rId1"/>
    <sheet name="Contributo" sheetId="2" r:id="rId2"/>
  </sheets>
  <definedNames/>
  <calcPr fullCalcOnLoad="1"/>
</workbook>
</file>

<file path=xl/sharedStrings.xml><?xml version="1.0" encoding="utf-8"?>
<sst xmlns="http://schemas.openxmlformats.org/spreadsheetml/2006/main" count="54" uniqueCount="31">
  <si>
    <t>Denominazione beneficiario e Distr. regionale</t>
  </si>
  <si>
    <t>1A</t>
  </si>
  <si>
    <t>2A</t>
  </si>
  <si>
    <t>3A</t>
  </si>
  <si>
    <t>4A</t>
  </si>
  <si>
    <t>5A</t>
  </si>
  <si>
    <t>Totale</t>
  </si>
  <si>
    <t>ASSEGNATARI ASSOCIATI ARBOREA-3A Latte Arborea Soc. coop.arl</t>
  </si>
  <si>
    <t xml:space="preserve">     SARDEGNA</t>
  </si>
  <si>
    <t>CALABRIALATTE S.p.a.</t>
  </si>
  <si>
    <t xml:space="preserve">     CALABRIA</t>
  </si>
  <si>
    <t>FILIERA A.Q Srl</t>
  </si>
  <si>
    <t xml:space="preserve">     BASILICATA</t>
  </si>
  <si>
    <t xml:space="preserve">     PUGLIA</t>
  </si>
  <si>
    <t xml:space="preserve">     SICILIA</t>
  </si>
  <si>
    <t>PROGETTO NATURA Soc. coop.arl</t>
  </si>
  <si>
    <t>SAIL S.p.a.</t>
  </si>
  <si>
    <t>BASILICATA</t>
  </si>
  <si>
    <t>CALABRIA</t>
  </si>
  <si>
    <t>PUGLIA</t>
  </si>
  <si>
    <t>SARDEGNA</t>
  </si>
  <si>
    <t>SICILIA</t>
  </si>
  <si>
    <t>Contributo in conto capitale</t>
  </si>
  <si>
    <t>Finanziamento agevolato</t>
  </si>
  <si>
    <t>Tot. Investimenti</t>
  </si>
  <si>
    <t>Tot. contributo</t>
  </si>
  <si>
    <t>Denominazione beneficiario</t>
  </si>
  <si>
    <t>ESL</t>
  </si>
  <si>
    <t>Tab. 2: FILIERA A.Q  S.R.L - Contributo in conto capitale e finanziamento agevolato (Valori espressi in Euro)</t>
  </si>
  <si>
    <t>Tab. 1: FILIERA A.Q  S.R.L - Investimenti ammissibili (Valori espressi in Euro)</t>
  </si>
  <si>
    <t>3A (50%)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</si>
</sst>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3" fontId="1" fillId="0" borderId="0" xfId="17" applyFont="1" applyAlignment="1">
      <alignment/>
    </xf>
    <xf numFmtId="43" fontId="2" fillId="0" borderId="0" xfId="17" applyFont="1" applyAlignment="1">
      <alignment/>
    </xf>
    <xf numFmtId="43" fontId="2" fillId="2" borderId="0" xfId="17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0" xfId="17" applyFont="1" applyAlignment="1">
      <alignment/>
    </xf>
    <xf numFmtId="9" fontId="2" fillId="0" borderId="0" xfId="17" applyNumberFormat="1" applyFont="1" applyAlignment="1">
      <alignment/>
    </xf>
    <xf numFmtId="10" fontId="2" fillId="0" borderId="0" xfId="17" applyNumberFormat="1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28" sqref="A28"/>
    </sheetView>
  </sheetViews>
  <sheetFormatPr defaultColWidth="9.140625" defaultRowHeight="12.75"/>
  <cols>
    <col min="1" max="1" width="56.57421875" style="1" bestFit="1" customWidth="1"/>
    <col min="2" max="2" width="11.140625" style="1" bestFit="1" customWidth="1"/>
    <col min="3" max="3" width="12.00390625" style="1" bestFit="1" customWidth="1"/>
    <col min="4" max="4" width="11.140625" style="1" bestFit="1" customWidth="1"/>
    <col min="5" max="5" width="4.421875" style="1" bestFit="1" customWidth="1"/>
    <col min="6" max="6" width="11.140625" style="1" bestFit="1" customWidth="1"/>
    <col min="7" max="7" width="12.00390625" style="1" bestFit="1" customWidth="1"/>
    <col min="8" max="16384" width="9.140625" style="1" customWidth="1"/>
  </cols>
  <sheetData>
    <row r="1" spans="1:7" ht="11.25">
      <c r="A1" s="14" t="s">
        <v>29</v>
      </c>
      <c r="B1" s="14"/>
      <c r="C1" s="14"/>
      <c r="D1" s="14"/>
      <c r="E1" s="14"/>
      <c r="F1" s="14"/>
      <c r="G1" s="14"/>
    </row>
    <row r="2" spans="1:7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1.25">
      <c r="A3" s="2" t="s">
        <v>7</v>
      </c>
      <c r="B3" s="6">
        <v>0</v>
      </c>
      <c r="C3" s="6">
        <v>6770000</v>
      </c>
      <c r="D3" s="6">
        <v>0</v>
      </c>
      <c r="E3" s="6">
        <v>0</v>
      </c>
      <c r="F3" s="6">
        <v>0</v>
      </c>
      <c r="G3" s="6">
        <v>6770000</v>
      </c>
    </row>
    <row r="4" spans="1:7" ht="11.25">
      <c r="A4" s="1" t="s">
        <v>8</v>
      </c>
      <c r="B4" s="5">
        <v>0</v>
      </c>
      <c r="C4" s="5">
        <v>6770000</v>
      </c>
      <c r="D4" s="5">
        <v>0</v>
      </c>
      <c r="E4" s="5">
        <v>0</v>
      </c>
      <c r="F4" s="5">
        <v>0</v>
      </c>
      <c r="G4" s="5">
        <v>6770000</v>
      </c>
    </row>
    <row r="5" spans="1:7" ht="11.25">
      <c r="A5" s="2" t="s">
        <v>9</v>
      </c>
      <c r="B5" s="6">
        <v>0</v>
      </c>
      <c r="C5" s="6">
        <v>539164</v>
      </c>
      <c r="D5" s="6">
        <v>0</v>
      </c>
      <c r="E5" s="6">
        <v>0</v>
      </c>
      <c r="F5" s="6">
        <v>0</v>
      </c>
      <c r="G5" s="6">
        <v>539164</v>
      </c>
    </row>
    <row r="6" spans="1:7" ht="11.25">
      <c r="A6" s="1" t="s">
        <v>10</v>
      </c>
      <c r="B6" s="5">
        <v>0</v>
      </c>
      <c r="C6" s="5">
        <v>539164</v>
      </c>
      <c r="D6" s="5">
        <v>0</v>
      </c>
      <c r="E6" s="5">
        <v>0</v>
      </c>
      <c r="F6" s="5">
        <v>0</v>
      </c>
      <c r="G6" s="5">
        <v>539164</v>
      </c>
    </row>
    <row r="7" spans="1:7" ht="11.25">
      <c r="A7" s="2" t="s">
        <v>11</v>
      </c>
      <c r="B7" s="6">
        <v>537900</v>
      </c>
      <c r="C7" s="6">
        <v>2802585</v>
      </c>
      <c r="D7" s="6">
        <v>1060000</v>
      </c>
      <c r="E7" s="6">
        <v>0</v>
      </c>
      <c r="F7" s="6">
        <v>2300000</v>
      </c>
      <c r="G7" s="6">
        <v>6700485</v>
      </c>
    </row>
    <row r="8" spans="1:7" ht="11.25">
      <c r="A8" s="1" t="s">
        <v>12</v>
      </c>
      <c r="B8" s="5">
        <v>53252.1</v>
      </c>
      <c r="C8" s="5">
        <v>438065.235</v>
      </c>
      <c r="D8" s="5">
        <v>212000</v>
      </c>
      <c r="E8" s="5">
        <v>0</v>
      </c>
      <c r="F8" s="5">
        <v>460000</v>
      </c>
      <c r="G8" s="5">
        <v>1163317.335</v>
      </c>
    </row>
    <row r="9" spans="1:7" ht="11.25">
      <c r="A9" s="1" t="s">
        <v>10</v>
      </c>
      <c r="B9" s="5">
        <v>82298.7</v>
      </c>
      <c r="C9" s="5">
        <v>767784.14</v>
      </c>
      <c r="D9" s="5">
        <v>212000</v>
      </c>
      <c r="E9" s="5">
        <v>0</v>
      </c>
      <c r="F9" s="5">
        <v>460000</v>
      </c>
      <c r="G9" s="5">
        <v>1522082.84</v>
      </c>
    </row>
    <row r="10" spans="1:7" ht="11.25">
      <c r="A10" s="1" t="s">
        <v>13</v>
      </c>
      <c r="B10" s="5">
        <v>105428.4</v>
      </c>
      <c r="C10" s="5">
        <v>1073650.11</v>
      </c>
      <c r="D10" s="5">
        <v>212000</v>
      </c>
      <c r="E10" s="5">
        <v>0</v>
      </c>
      <c r="F10" s="5">
        <v>460000</v>
      </c>
      <c r="G10" s="5">
        <v>1851078.51</v>
      </c>
    </row>
    <row r="11" spans="1:7" ht="11.25">
      <c r="A11" s="1" t="s">
        <v>8</v>
      </c>
      <c r="B11" s="5">
        <v>192568.2</v>
      </c>
      <c r="C11" s="5">
        <v>122523.4</v>
      </c>
      <c r="D11" s="5">
        <v>212000</v>
      </c>
      <c r="E11" s="5">
        <v>0</v>
      </c>
      <c r="F11" s="5">
        <v>460000</v>
      </c>
      <c r="G11" s="5">
        <v>987091.6</v>
      </c>
    </row>
    <row r="12" spans="1:7" ht="11.25">
      <c r="A12" s="1" t="s">
        <v>14</v>
      </c>
      <c r="B12" s="5">
        <v>104352.6</v>
      </c>
      <c r="C12" s="5">
        <v>400562.115</v>
      </c>
      <c r="D12" s="5">
        <v>212000</v>
      </c>
      <c r="E12" s="5">
        <v>0</v>
      </c>
      <c r="F12" s="5">
        <v>460000</v>
      </c>
      <c r="G12" s="5">
        <v>1176914.7149999999</v>
      </c>
    </row>
    <row r="13" spans="1:7" ht="11.25">
      <c r="A13" s="2" t="s">
        <v>15</v>
      </c>
      <c r="B13" s="6">
        <v>0</v>
      </c>
      <c r="C13" s="6">
        <v>1699996</v>
      </c>
      <c r="D13" s="6">
        <v>0</v>
      </c>
      <c r="E13" s="6">
        <v>0</v>
      </c>
      <c r="F13" s="6">
        <v>0</v>
      </c>
      <c r="G13" s="6">
        <v>1699996</v>
      </c>
    </row>
    <row r="14" spans="1:7" ht="11.25">
      <c r="A14" s="1" t="s">
        <v>14</v>
      </c>
      <c r="B14" s="5">
        <v>0</v>
      </c>
      <c r="C14" s="5">
        <v>1699996</v>
      </c>
      <c r="D14" s="5">
        <v>0</v>
      </c>
      <c r="E14" s="5">
        <v>0</v>
      </c>
      <c r="F14" s="5">
        <v>0</v>
      </c>
      <c r="G14" s="5">
        <v>1699996</v>
      </c>
    </row>
    <row r="15" spans="1:7" ht="11.25">
      <c r="A15" s="2" t="s">
        <v>16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1.25">
      <c r="A16" s="1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1.25">
      <c r="A17" s="3" t="s">
        <v>6</v>
      </c>
      <c r="B17" s="7">
        <v>537900</v>
      </c>
      <c r="C17" s="7">
        <v>11811745</v>
      </c>
      <c r="D17" s="7">
        <v>1060000</v>
      </c>
      <c r="E17" s="7">
        <v>0</v>
      </c>
      <c r="F17" s="7">
        <v>2300000</v>
      </c>
      <c r="G17" s="7">
        <v>15709645</v>
      </c>
    </row>
    <row r="19" spans="1:3" ht="11.25">
      <c r="A19" s="2" t="s">
        <v>17</v>
      </c>
      <c r="B19" s="6">
        <v>1163317.335</v>
      </c>
      <c r="C19" s="8">
        <v>0.07405115360659009</v>
      </c>
    </row>
    <row r="20" spans="1:3" ht="11.25">
      <c r="A20" s="2" t="s">
        <v>18</v>
      </c>
      <c r="B20" s="6">
        <v>2061246.84</v>
      </c>
      <c r="C20" s="8">
        <v>0.13120900185841244</v>
      </c>
    </row>
    <row r="21" spans="1:3" ht="11.25">
      <c r="A21" s="2" t="s">
        <v>19</v>
      </c>
      <c r="B21" s="6">
        <v>1851078.51</v>
      </c>
      <c r="C21" s="8">
        <v>0.11783070273071097</v>
      </c>
    </row>
    <row r="22" spans="1:3" ht="11.25">
      <c r="A22" s="2" t="s">
        <v>20</v>
      </c>
      <c r="B22" s="6">
        <v>7757091.6</v>
      </c>
      <c r="C22" s="8">
        <v>0.4937789237121526</v>
      </c>
    </row>
    <row r="23" spans="1:3" ht="11.25">
      <c r="A23" s="2" t="s">
        <v>21</v>
      </c>
      <c r="B23" s="6">
        <v>2876910.715</v>
      </c>
      <c r="C23" s="8">
        <v>0.18313021809213384</v>
      </c>
    </row>
  </sheetData>
  <mergeCells count="1">
    <mergeCell ref="A1:G1"/>
  </mergeCells>
  <printOptions gridLines="1"/>
  <pageMargins left="0.7874015748031497" right="1.1811023622047245" top="1.968503937007874" bottom="0.984251968503937" header="0.5118110236220472" footer="0.5118110236220472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56.57421875" style="1" bestFit="1" customWidth="1"/>
    <col min="2" max="2" width="9.8515625" style="1" customWidth="1"/>
    <col min="3" max="3" width="12.00390625" style="1" bestFit="1" customWidth="1"/>
    <col min="4" max="5" width="9.8515625" style="1" customWidth="1"/>
    <col min="6" max="6" width="4.421875" style="1" bestFit="1" customWidth="1"/>
    <col min="7" max="7" width="11.140625" style="1" bestFit="1" customWidth="1"/>
    <col min="8" max="8" width="14.421875" style="1" bestFit="1" customWidth="1"/>
    <col min="9" max="9" width="12.00390625" style="1" customWidth="1"/>
    <col min="10" max="16384" width="9.140625" style="1" customWidth="1"/>
  </cols>
  <sheetData>
    <row r="1" spans="1:9" ht="11.25">
      <c r="A1" s="14" t="s">
        <v>28</v>
      </c>
      <c r="B1" s="14"/>
      <c r="C1" s="14"/>
      <c r="D1" s="14"/>
      <c r="E1" s="14"/>
      <c r="F1" s="14"/>
      <c r="G1" s="14"/>
      <c r="H1" s="14"/>
      <c r="I1" s="9"/>
    </row>
    <row r="2" spans="1:9" ht="11.25">
      <c r="A2" s="3" t="s">
        <v>26</v>
      </c>
      <c r="B2" s="4" t="s">
        <v>1</v>
      </c>
      <c r="C2" s="4" t="s">
        <v>2</v>
      </c>
      <c r="D2" s="4" t="s">
        <v>3</v>
      </c>
      <c r="E2" s="4" t="s">
        <v>30</v>
      </c>
      <c r="F2" s="4" t="s">
        <v>4</v>
      </c>
      <c r="G2" s="4" t="s">
        <v>5</v>
      </c>
      <c r="H2" s="4" t="s">
        <v>24</v>
      </c>
      <c r="I2" s="4" t="s">
        <v>25</v>
      </c>
    </row>
    <row r="3" spans="1:9" ht="11.25">
      <c r="A3" s="2" t="s">
        <v>7</v>
      </c>
      <c r="B3" s="6">
        <v>0</v>
      </c>
      <c r="C3" s="6">
        <v>6770000</v>
      </c>
      <c r="D3" s="6">
        <v>0</v>
      </c>
      <c r="E3" s="6"/>
      <c r="F3" s="6">
        <v>0</v>
      </c>
      <c r="G3" s="6">
        <v>0</v>
      </c>
      <c r="H3" s="6">
        <v>6770000</v>
      </c>
      <c r="I3" s="6">
        <f>SUM(I4:I5)</f>
        <v>3385000</v>
      </c>
    </row>
    <row r="4" spans="1:9" ht="11.25">
      <c r="A4" s="10" t="s">
        <v>22</v>
      </c>
      <c r="B4" s="11"/>
      <c r="C4" s="11">
        <f>+$C$3/4</f>
        <v>1692500</v>
      </c>
      <c r="D4" s="11"/>
      <c r="E4" s="11"/>
      <c r="F4" s="11"/>
      <c r="G4" s="11"/>
      <c r="H4" s="11"/>
      <c r="I4" s="11">
        <f>SUM(B4:H4)</f>
        <v>1692500</v>
      </c>
    </row>
    <row r="5" spans="1:9" ht="11.25">
      <c r="A5" s="10" t="s">
        <v>23</v>
      </c>
      <c r="B5" s="11"/>
      <c r="C5" s="11">
        <f>+$C$3/4</f>
        <v>1692500</v>
      </c>
      <c r="D5" s="11"/>
      <c r="E5" s="11"/>
      <c r="F5" s="11"/>
      <c r="G5" s="11"/>
      <c r="H5" s="11"/>
      <c r="I5" s="11">
        <f>SUM(B5:H5)</f>
        <v>1692500</v>
      </c>
    </row>
    <row r="6" spans="1:9" ht="11.25">
      <c r="A6" s="10"/>
      <c r="B6" s="5"/>
      <c r="C6" s="5"/>
      <c r="D6" s="5"/>
      <c r="E6" s="5"/>
      <c r="F6" s="5"/>
      <c r="G6" s="5"/>
      <c r="H6" s="5"/>
      <c r="I6" s="5"/>
    </row>
    <row r="7" spans="1:9" ht="11.25">
      <c r="A7" s="2" t="s">
        <v>9</v>
      </c>
      <c r="B7" s="6">
        <v>0</v>
      </c>
      <c r="C7" s="6">
        <v>539164</v>
      </c>
      <c r="D7" s="6">
        <v>0</v>
      </c>
      <c r="E7" s="6"/>
      <c r="F7" s="6">
        <v>0</v>
      </c>
      <c r="G7" s="6">
        <v>0</v>
      </c>
      <c r="H7" s="6">
        <v>539164</v>
      </c>
      <c r="I7" s="6">
        <f>SUM(I8:I9)</f>
        <v>269582</v>
      </c>
    </row>
    <row r="8" spans="1:9" ht="11.25">
      <c r="A8" s="10" t="s">
        <v>22</v>
      </c>
      <c r="B8" s="11"/>
      <c r="C8" s="11">
        <f>$C$7/4</f>
        <v>134791</v>
      </c>
      <c r="D8" s="11"/>
      <c r="E8" s="11"/>
      <c r="F8" s="11"/>
      <c r="G8" s="11"/>
      <c r="H8" s="11"/>
      <c r="I8" s="11">
        <f>SUM(B8:H8)</f>
        <v>134791</v>
      </c>
    </row>
    <row r="9" spans="1:9" ht="11.25">
      <c r="A9" s="10" t="s">
        <v>23</v>
      </c>
      <c r="B9" s="11"/>
      <c r="C9" s="11">
        <f>$C$7/4</f>
        <v>134791</v>
      </c>
      <c r="D9" s="11"/>
      <c r="E9" s="11"/>
      <c r="F9" s="11"/>
      <c r="G9" s="11"/>
      <c r="H9" s="11"/>
      <c r="I9" s="11">
        <f>SUM(B9:H9)</f>
        <v>134791</v>
      </c>
    </row>
    <row r="10" spans="2:9" ht="11.25">
      <c r="B10" s="5"/>
      <c r="C10" s="5"/>
      <c r="D10" s="5"/>
      <c r="E10" s="5"/>
      <c r="F10" s="5"/>
      <c r="G10" s="5"/>
      <c r="H10" s="5"/>
      <c r="I10" s="5"/>
    </row>
    <row r="11" spans="1:9" ht="11.25">
      <c r="A11" s="2" t="s">
        <v>11</v>
      </c>
      <c r="B11" s="6">
        <v>537900</v>
      </c>
      <c r="C11" s="6">
        <v>2802585</v>
      </c>
      <c r="D11" s="6">
        <f>1060000-280000</f>
        <v>780000</v>
      </c>
      <c r="E11" s="6">
        <v>280000</v>
      </c>
      <c r="F11" s="6">
        <v>0</v>
      </c>
      <c r="G11" s="6">
        <v>2300000</v>
      </c>
      <c r="H11" s="6">
        <v>6700485</v>
      </c>
      <c r="I11" s="6">
        <f>SUM(I12:I13)</f>
        <v>4890242.5</v>
      </c>
    </row>
    <row r="12" spans="1:9" ht="11.25">
      <c r="A12" s="10" t="s">
        <v>22</v>
      </c>
      <c r="B12" s="11">
        <f>$B$11*0.5/2</f>
        <v>134475</v>
      </c>
      <c r="C12" s="11">
        <f>+$C$11/4</f>
        <v>700646.25</v>
      </c>
      <c r="D12" s="11">
        <f>+D11</f>
        <v>780000</v>
      </c>
      <c r="E12" s="11">
        <f>+E11/4</f>
        <v>70000</v>
      </c>
      <c r="F12" s="11"/>
      <c r="G12" s="11">
        <v>2300000</v>
      </c>
      <c r="H12" s="11"/>
      <c r="I12" s="11">
        <f>SUM(B12:H12)</f>
        <v>3985121.25</v>
      </c>
    </row>
    <row r="13" spans="1:9" ht="11.25">
      <c r="A13" s="10" t="s">
        <v>23</v>
      </c>
      <c r="B13" s="11">
        <f>$B$11*0.5/2</f>
        <v>134475</v>
      </c>
      <c r="C13" s="11">
        <f>+$C$11/4</f>
        <v>700646.25</v>
      </c>
      <c r="D13" s="11"/>
      <c r="E13" s="11">
        <f>+E12</f>
        <v>70000</v>
      </c>
      <c r="F13" s="11"/>
      <c r="G13" s="11"/>
      <c r="H13" s="11"/>
      <c r="I13" s="11">
        <f>SUM(B13:H13)</f>
        <v>905121.25</v>
      </c>
    </row>
    <row r="14" spans="2:9" ht="11.25">
      <c r="B14" s="5"/>
      <c r="C14" s="5"/>
      <c r="D14" s="5"/>
      <c r="E14" s="5"/>
      <c r="F14" s="5"/>
      <c r="G14" s="5"/>
      <c r="H14" s="5"/>
      <c r="I14" s="5"/>
    </row>
    <row r="15" spans="1:9" ht="11.25">
      <c r="A15" s="2" t="s">
        <v>15</v>
      </c>
      <c r="B15" s="6">
        <v>0</v>
      </c>
      <c r="C15" s="6">
        <v>1699996</v>
      </c>
      <c r="D15" s="6">
        <v>0</v>
      </c>
      <c r="E15" s="6"/>
      <c r="F15" s="6">
        <v>0</v>
      </c>
      <c r="G15" s="6">
        <v>0</v>
      </c>
      <c r="H15" s="6">
        <v>1699996</v>
      </c>
      <c r="I15" s="6">
        <f>SUM(I16:I17)</f>
        <v>849998</v>
      </c>
    </row>
    <row r="16" spans="1:9" ht="11.25">
      <c r="A16" s="10" t="s">
        <v>22</v>
      </c>
      <c r="B16" s="11"/>
      <c r="C16" s="11">
        <f>$C$15/4</f>
        <v>424999</v>
      </c>
      <c r="D16" s="11"/>
      <c r="E16" s="11"/>
      <c r="F16" s="11"/>
      <c r="G16" s="11"/>
      <c r="H16" s="11"/>
      <c r="I16" s="11">
        <f>SUM(B16:H16)</f>
        <v>424999</v>
      </c>
    </row>
    <row r="17" spans="1:9" ht="11.25">
      <c r="A17" s="10" t="s">
        <v>23</v>
      </c>
      <c r="B17" s="11"/>
      <c r="C17" s="11">
        <f>$C$15/4</f>
        <v>424999</v>
      </c>
      <c r="D17" s="11"/>
      <c r="E17" s="11"/>
      <c r="F17" s="11"/>
      <c r="G17" s="11"/>
      <c r="H17" s="11"/>
      <c r="I17" s="11">
        <f>SUM(B17:H17)</f>
        <v>424999</v>
      </c>
    </row>
    <row r="18" spans="2:9" ht="11.25">
      <c r="B18" s="5"/>
      <c r="C18" s="5"/>
      <c r="D18" s="5"/>
      <c r="E18" s="5"/>
      <c r="F18" s="5"/>
      <c r="G18" s="5"/>
      <c r="H18" s="5"/>
      <c r="I18" s="5"/>
    </row>
    <row r="19" spans="1:9" ht="11.25">
      <c r="A19" s="2" t="s">
        <v>6</v>
      </c>
      <c r="B19" s="6"/>
      <c r="C19" s="6"/>
      <c r="D19" s="6"/>
      <c r="E19" s="6"/>
      <c r="F19" s="6"/>
      <c r="G19" s="6"/>
      <c r="H19" s="6">
        <f>SUM(H3,H7,H11,H15)</f>
        <v>15709645</v>
      </c>
      <c r="I19" s="6">
        <f>SUM(I3,I7,I11,I15)</f>
        <v>9394822.5</v>
      </c>
    </row>
    <row r="20" spans="1:9" ht="11.25">
      <c r="A20" s="10" t="s">
        <v>22</v>
      </c>
      <c r="B20" s="6"/>
      <c r="C20" s="6"/>
      <c r="D20" s="6"/>
      <c r="E20" s="6"/>
      <c r="F20" s="6"/>
      <c r="G20" s="6"/>
      <c r="H20" s="6"/>
      <c r="I20" s="6">
        <f>SUM(I4,I8,I12,I16)</f>
        <v>6237411.25</v>
      </c>
    </row>
    <row r="21" spans="1:9" ht="11.25">
      <c r="A21" s="10" t="s">
        <v>23</v>
      </c>
      <c r="B21" s="6"/>
      <c r="C21" s="6"/>
      <c r="D21" s="6"/>
      <c r="E21" s="6"/>
      <c r="F21" s="6"/>
      <c r="G21" s="6"/>
      <c r="H21" s="6"/>
      <c r="I21" s="6">
        <f>SUM(I5,I9,I13,I17)</f>
        <v>3157411.25</v>
      </c>
    </row>
    <row r="22" spans="1:9" ht="11.25">
      <c r="A22" s="2" t="s">
        <v>27</v>
      </c>
      <c r="B22" s="13">
        <v>0.313</v>
      </c>
      <c r="C22" s="13">
        <v>0.313</v>
      </c>
      <c r="D22" s="12">
        <v>1</v>
      </c>
      <c r="E22" s="12">
        <v>0.5</v>
      </c>
      <c r="F22" s="6"/>
      <c r="G22" s="12">
        <v>1</v>
      </c>
      <c r="H22" s="6"/>
      <c r="I22" s="6"/>
    </row>
    <row r="23" spans="2:9" ht="11.25">
      <c r="B23" s="5"/>
      <c r="C23" s="5"/>
      <c r="D23" s="5"/>
      <c r="E23" s="5"/>
      <c r="F23" s="5"/>
      <c r="G23" s="12"/>
      <c r="H23" s="5"/>
      <c r="I23" s="5"/>
    </row>
    <row r="24" spans="1:9" ht="11.25">
      <c r="A24" s="3"/>
      <c r="B24" s="7"/>
      <c r="C24" s="7"/>
      <c r="D24" s="7"/>
      <c r="E24" s="7"/>
      <c r="F24" s="7"/>
      <c r="G24" s="7"/>
      <c r="H24" s="7"/>
      <c r="I24" s="7"/>
    </row>
    <row r="26" spans="1:3" ht="11.25">
      <c r="A26" s="2"/>
      <c r="B26" s="6"/>
      <c r="C26" s="8"/>
    </row>
    <row r="27" spans="1:3" ht="11.25">
      <c r="A27" s="2"/>
      <c r="B27" s="6"/>
      <c r="C27" s="8"/>
    </row>
    <row r="28" spans="1:3" ht="11.25">
      <c r="A28" s="2"/>
      <c r="B28" s="6"/>
      <c r="C28" s="8"/>
    </row>
    <row r="29" spans="1:3" ht="11.25">
      <c r="A29" s="2"/>
      <c r="B29" s="6"/>
      <c r="C29" s="8"/>
    </row>
    <row r="30" spans="1:3" ht="11.25">
      <c r="A30" s="2"/>
      <c r="B30" s="6"/>
      <c r="C30" s="8"/>
    </row>
  </sheetData>
  <mergeCells count="1">
    <mergeCell ref="A1:H1"/>
  </mergeCells>
  <printOptions gridLines="1"/>
  <pageMargins left="0.7874015748031497" right="2.1653543307086616" top="1.7716535433070868" bottom="0.984251968503937" header="0.5118110236220472" footer="0.5118110236220472"/>
  <pageSetup fitToHeight="1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FILIERA A.Q  S.r.l</dc:title>
  <dc:subject>FILIERA A.Q  S.r.l</dc:subject>
  <dc:creator>Claudia Radicchi</dc:creator>
  <cp:keywords/>
  <dc:description/>
  <cp:lastModifiedBy>direnzol</cp:lastModifiedBy>
  <cp:lastPrinted>2005-10-07T10:29:28Z</cp:lastPrinted>
  <dcterms:created xsi:type="dcterms:W3CDTF">2005-02-18T12:14:29Z</dcterms:created>
  <dcterms:modified xsi:type="dcterms:W3CDTF">2005-10-12T10:31:51Z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-1913018761</vt:i4>
  </property>
  <property fmtid="{D5CDD505-2E9C-101B-9397-08002B2CF9AE}" pid="3" name="_EmailSubject">
    <vt:lpwstr>delibera alta qualita</vt:lpwstr>
  </property>
  <property fmtid="{D5CDD505-2E9C-101B-9397-08002B2CF9AE}" pid="4" name="_AuthorEmail">
    <vt:lpwstr>posr3@politicheagricole.it</vt:lpwstr>
  </property>
  <property fmtid="{D5CDD505-2E9C-101B-9397-08002B2CF9AE}" pid="5" name="_AuthorEmailDisplayName">
    <vt:lpwstr>POSR 3</vt:lpwstr>
  </property>
</Properties>
</file>