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 1" sheetId="1" r:id="rId1"/>
  </sheets>
  <definedNames>
    <definedName name="_xlnm.Print_Area" localSheetId="0">'Tab 1'!$A$1:$G$78</definedName>
    <definedName name="_xlnm.Print_Titles" localSheetId="0">'Tab 1'!$2:$4</definedName>
  </definedNames>
  <calcPr fullCalcOnLoad="1"/>
</workbook>
</file>

<file path=xl/sharedStrings.xml><?xml version="1.0" encoding="utf-8"?>
<sst xmlns="http://schemas.openxmlformats.org/spreadsheetml/2006/main" count="81" uniqueCount="32">
  <si>
    <t>Denominazione beneficiario</t>
  </si>
  <si>
    <t>1A</t>
  </si>
  <si>
    <t>2A</t>
  </si>
  <si>
    <t>3A</t>
  </si>
  <si>
    <t>5A</t>
  </si>
  <si>
    <t xml:space="preserve">  Contributo in conto capitale</t>
  </si>
  <si>
    <t xml:space="preserve">  Finanziamento agevolato</t>
  </si>
  <si>
    <t>Totale contributo in conto capitale</t>
  </si>
  <si>
    <t>Totale agevolazioni</t>
  </si>
  <si>
    <t>Totale finanziamento agevolato</t>
  </si>
  <si>
    <t>Totale Investimenti ammissibili</t>
  </si>
  <si>
    <t>Regime d'aiuto: 381/2003.</t>
  </si>
  <si>
    <t>Totale investimenti ammissibili</t>
  </si>
  <si>
    <t>AGRIFAP SAS DI U. BIASIN &amp; C.</t>
  </si>
  <si>
    <t>AZIENDA AGRARIA FRATELLI ALBERATI S.S</t>
  </si>
  <si>
    <t>AZIENDA AGRARIA MARCUCCI GIANCARLO</t>
  </si>
  <si>
    <t>AZIENDA AGRARIA PIZZI GIORGIO MARIA</t>
  </si>
  <si>
    <t>AZIENDA AGRICOLA DI MEMMO PARIDE</t>
  </si>
  <si>
    <t>AZIENDA AGRITURISTICA IL FELCINO</t>
  </si>
  <si>
    <t>BACHETONI ROSSI VACCARI ANTONIO</t>
  </si>
  <si>
    <t>CASEIFICIO SOCIALE COLFIORITO Scrl</t>
  </si>
  <si>
    <t>CIC CARNI Srl</t>
  </si>
  <si>
    <t>CONSORZIO PRODUTTORI CARNE BOVINA PREGIATA DELLE RAZZE ITALIANE</t>
  </si>
  <si>
    <t>COOPERATIVA AGRICOLA BRACCIANTI TERRITORIO RAVENNATE</t>
  </si>
  <si>
    <t>COOPERATIVA CIMOA Scarl</t>
  </si>
  <si>
    <t>D &amp; L ZOOTECNICA S.S.</t>
  </si>
  <si>
    <t>MATTATOIO VALLE UMBRA SUD S.p.A.</t>
  </si>
  <si>
    <t>NUOVO MOLINO DI ASSISI SRL</t>
  </si>
  <si>
    <t>TERROSI VAGNOLI LUIGI</t>
  </si>
  <si>
    <t>TIRRENIA CARNI SRL</t>
  </si>
  <si>
    <t>Tabella 1: CONSORZIO DI PRODUZIONE CARNE BOVINA - Investimenti ammissibili e agevolazioni progetto esecutivo</t>
  </si>
  <si>
    <t xml:space="preserve">  Investimenti ammissibili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</si>
</sst>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00_-;\-* #,##0.000_-;_-* &quot;-&quot;??_-;_-@_-"/>
    <numFmt numFmtId="176" formatCode="_-* #,##0.0000_-;\-* #,##0.00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43" fontId="2" fillId="0" borderId="10" xfId="45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3" fontId="1" fillId="0" borderId="10" xfId="45" applyFont="1" applyFill="1" applyBorder="1" applyAlignment="1">
      <alignment/>
    </xf>
    <xf numFmtId="43" fontId="1" fillId="0" borderId="10" xfId="45" applyFont="1" applyFill="1" applyBorder="1" applyAlignment="1" applyProtection="1">
      <alignment/>
      <protection locked="0"/>
    </xf>
    <xf numFmtId="43" fontId="2" fillId="0" borderId="10" xfId="45" applyFont="1" applyFill="1" applyBorder="1" applyAlignment="1">
      <alignment horizontal="right"/>
    </xf>
    <xf numFmtId="43" fontId="1" fillId="0" borderId="10" xfId="45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90" zoomScaleNormal="90" zoomScalePageLayoutView="0" workbookViewId="0" topLeftCell="A47">
      <selection activeCell="G77" sqref="G77"/>
    </sheetView>
  </sheetViews>
  <sheetFormatPr defaultColWidth="9.140625" defaultRowHeight="12.75"/>
  <cols>
    <col min="1" max="1" width="67.57421875" style="3" customWidth="1"/>
    <col min="2" max="2" width="13.57421875" style="3" customWidth="1"/>
    <col min="3" max="3" width="13.421875" style="3" customWidth="1"/>
    <col min="4" max="4" width="12.57421875" style="3" customWidth="1"/>
    <col min="5" max="5" width="12.140625" style="3" customWidth="1"/>
    <col min="6" max="7" width="15.00390625" style="3" bestFit="1" customWidth="1"/>
    <col min="8" max="8" width="12.00390625" style="3" bestFit="1" customWidth="1"/>
    <col min="9" max="9" width="11.140625" style="3" bestFit="1" customWidth="1"/>
    <col min="10" max="16384" width="9.140625" style="3" customWidth="1"/>
  </cols>
  <sheetData>
    <row r="1" spans="1:7" ht="13.5" customHeight="1">
      <c r="A1" s="18" t="s">
        <v>30</v>
      </c>
      <c r="B1" s="19"/>
      <c r="C1" s="19"/>
      <c r="D1" s="19"/>
      <c r="E1" s="19"/>
      <c r="F1" s="19"/>
      <c r="G1" s="19"/>
    </row>
    <row r="2" spans="1:7" ht="13.5" customHeight="1">
      <c r="A2" s="21" t="s">
        <v>0</v>
      </c>
      <c r="B2" s="18" t="s">
        <v>11</v>
      </c>
      <c r="C2" s="22"/>
      <c r="D2" s="22"/>
      <c r="E2" s="22"/>
      <c r="F2" s="20" t="s">
        <v>10</v>
      </c>
      <c r="G2" s="20" t="s">
        <v>8</v>
      </c>
    </row>
    <row r="3" spans="1:7" s="5" customFormat="1" ht="23.25" customHeight="1">
      <c r="A3" s="21"/>
      <c r="B3" s="18" t="s">
        <v>1</v>
      </c>
      <c r="C3" s="7" t="s">
        <v>2</v>
      </c>
      <c r="D3" s="7" t="s">
        <v>3</v>
      </c>
      <c r="E3" s="18" t="s">
        <v>4</v>
      </c>
      <c r="F3" s="20"/>
      <c r="G3" s="20"/>
    </row>
    <row r="4" spans="1:7" s="5" customFormat="1" ht="13.5" customHeight="1">
      <c r="A4" s="21"/>
      <c r="B4" s="18"/>
      <c r="C4" s="8">
        <v>0.4</v>
      </c>
      <c r="D4" s="8">
        <v>1</v>
      </c>
      <c r="E4" s="18"/>
      <c r="F4" s="20"/>
      <c r="G4" s="20"/>
    </row>
    <row r="5" ht="11.25">
      <c r="A5" s="16" t="s">
        <v>13</v>
      </c>
    </row>
    <row r="6" spans="1:7" ht="11.25">
      <c r="A6" s="16" t="s">
        <v>31</v>
      </c>
      <c r="B6" s="9">
        <v>413425.58</v>
      </c>
      <c r="C6" s="9">
        <v>0</v>
      </c>
      <c r="D6" s="9">
        <v>0</v>
      </c>
      <c r="E6" s="9">
        <v>0</v>
      </c>
      <c r="F6" s="9">
        <v>413425.58</v>
      </c>
      <c r="G6" s="9">
        <v>206712.79</v>
      </c>
    </row>
    <row r="7" spans="1:7" ht="11.25">
      <c r="A7" s="17" t="s">
        <v>5</v>
      </c>
      <c r="B7" s="13">
        <v>103356.395</v>
      </c>
      <c r="C7" s="13"/>
      <c r="D7" s="13"/>
      <c r="E7" s="13"/>
      <c r="F7" s="12"/>
      <c r="G7" s="12">
        <v>103356.395</v>
      </c>
    </row>
    <row r="8" spans="1:7" ht="11.25">
      <c r="A8" s="17" t="s">
        <v>6</v>
      </c>
      <c r="B8" s="13">
        <v>103356.395</v>
      </c>
      <c r="C8" s="13"/>
      <c r="D8" s="13"/>
      <c r="E8" s="13"/>
      <c r="F8" s="12"/>
      <c r="G8" s="12">
        <v>103356.395</v>
      </c>
    </row>
    <row r="9" ht="11.25">
      <c r="A9" s="16" t="s">
        <v>14</v>
      </c>
    </row>
    <row r="10" spans="1:7" ht="11.25">
      <c r="A10" s="16" t="s">
        <v>31</v>
      </c>
      <c r="B10" s="9">
        <v>75500</v>
      </c>
      <c r="C10" s="9">
        <v>0</v>
      </c>
      <c r="D10" s="9">
        <v>0</v>
      </c>
      <c r="E10" s="9">
        <v>0</v>
      </c>
      <c r="F10" s="9">
        <v>75500</v>
      </c>
      <c r="G10" s="9">
        <v>37750</v>
      </c>
    </row>
    <row r="11" spans="1:7" ht="11.25">
      <c r="A11" s="17" t="s">
        <v>5</v>
      </c>
      <c r="B11" s="13">
        <v>18875</v>
      </c>
      <c r="C11" s="13"/>
      <c r="D11" s="13"/>
      <c r="E11" s="13"/>
      <c r="F11" s="12"/>
      <c r="G11" s="12">
        <v>18875</v>
      </c>
    </row>
    <row r="12" spans="1:7" ht="11.25">
      <c r="A12" s="17" t="s">
        <v>6</v>
      </c>
      <c r="B12" s="13">
        <v>18875</v>
      </c>
      <c r="C12" s="13"/>
      <c r="D12" s="13"/>
      <c r="E12" s="13"/>
      <c r="F12" s="12"/>
      <c r="G12" s="12">
        <v>18875</v>
      </c>
    </row>
    <row r="13" ht="11.25">
      <c r="A13" s="16" t="s">
        <v>15</v>
      </c>
    </row>
    <row r="14" spans="1:7" ht="11.25">
      <c r="A14" s="16" t="s">
        <v>31</v>
      </c>
      <c r="B14" s="9">
        <v>74500</v>
      </c>
      <c r="C14" s="9">
        <v>0</v>
      </c>
      <c r="D14" s="9">
        <v>0</v>
      </c>
      <c r="E14" s="9">
        <v>0</v>
      </c>
      <c r="F14" s="9">
        <v>74500</v>
      </c>
      <c r="G14" s="9">
        <v>37250</v>
      </c>
    </row>
    <row r="15" spans="1:7" ht="11.25">
      <c r="A15" s="17" t="s">
        <v>5</v>
      </c>
      <c r="B15" s="13">
        <v>18625</v>
      </c>
      <c r="C15" s="13"/>
      <c r="D15" s="13"/>
      <c r="E15" s="13"/>
      <c r="F15" s="12"/>
      <c r="G15" s="12">
        <v>18625</v>
      </c>
    </row>
    <row r="16" spans="1:7" ht="11.25">
      <c r="A16" s="17" t="s">
        <v>6</v>
      </c>
      <c r="B16" s="13">
        <v>18625</v>
      </c>
      <c r="C16" s="13"/>
      <c r="D16" s="13"/>
      <c r="E16" s="13"/>
      <c r="F16" s="12"/>
      <c r="G16" s="12">
        <v>18625</v>
      </c>
    </row>
    <row r="17" ht="11.25">
      <c r="A17" s="16" t="s">
        <v>16</v>
      </c>
    </row>
    <row r="18" spans="1:7" ht="11.25">
      <c r="A18" s="16" t="s">
        <v>31</v>
      </c>
      <c r="B18" s="9">
        <v>595166.27</v>
      </c>
      <c r="C18" s="9">
        <v>0</v>
      </c>
      <c r="D18" s="9">
        <v>0</v>
      </c>
      <c r="E18" s="9">
        <v>0</v>
      </c>
      <c r="F18" s="9">
        <v>595166.27</v>
      </c>
      <c r="G18" s="9">
        <v>297583.135</v>
      </c>
    </row>
    <row r="19" spans="1:7" ht="11.25">
      <c r="A19" s="17" t="s">
        <v>5</v>
      </c>
      <c r="B19" s="13">
        <v>148791.5675</v>
      </c>
      <c r="C19" s="13"/>
      <c r="D19" s="13"/>
      <c r="E19" s="13"/>
      <c r="F19" s="12"/>
      <c r="G19" s="12">
        <v>148791.5675</v>
      </c>
    </row>
    <row r="20" spans="1:7" ht="11.25">
      <c r="A20" s="17" t="s">
        <v>6</v>
      </c>
      <c r="B20" s="13">
        <v>148791.5675</v>
      </c>
      <c r="C20" s="13"/>
      <c r="D20" s="13"/>
      <c r="E20" s="13"/>
      <c r="F20" s="12"/>
      <c r="G20" s="12">
        <v>148791.5675</v>
      </c>
    </row>
    <row r="21" ht="11.25">
      <c r="A21" s="16" t="s">
        <v>17</v>
      </c>
    </row>
    <row r="22" spans="1:7" ht="11.25">
      <c r="A22" s="16" t="s">
        <v>31</v>
      </c>
      <c r="B22" s="9">
        <v>218599.97444</v>
      </c>
      <c r="C22" s="9">
        <v>0</v>
      </c>
      <c r="D22" s="9">
        <v>0</v>
      </c>
      <c r="E22" s="9">
        <v>0</v>
      </c>
      <c r="F22" s="9">
        <v>218599.97</v>
      </c>
      <c r="G22" s="9">
        <v>109300</v>
      </c>
    </row>
    <row r="23" spans="1:7" ht="11.25">
      <c r="A23" s="17" t="s">
        <v>5</v>
      </c>
      <c r="B23" s="13">
        <v>54650</v>
      </c>
      <c r="C23" s="13"/>
      <c r="D23" s="13"/>
      <c r="E23" s="13"/>
      <c r="F23" s="12"/>
      <c r="G23" s="12">
        <v>54650</v>
      </c>
    </row>
    <row r="24" spans="1:7" ht="11.25">
      <c r="A24" s="17" t="s">
        <v>6</v>
      </c>
      <c r="B24" s="13">
        <v>54650</v>
      </c>
      <c r="C24" s="13"/>
      <c r="D24" s="13"/>
      <c r="E24" s="13"/>
      <c r="F24" s="12"/>
      <c r="G24" s="12">
        <v>54650</v>
      </c>
    </row>
    <row r="25" ht="11.25">
      <c r="A25" s="16" t="s">
        <v>18</v>
      </c>
    </row>
    <row r="26" spans="1:7" ht="11.25">
      <c r="A26" s="16" t="s">
        <v>31</v>
      </c>
      <c r="B26" s="9">
        <v>107172.67</v>
      </c>
      <c r="C26" s="9">
        <v>0</v>
      </c>
      <c r="D26" s="9">
        <v>0</v>
      </c>
      <c r="E26" s="9">
        <v>0</v>
      </c>
      <c r="F26" s="9">
        <v>107172.67</v>
      </c>
      <c r="G26" s="9">
        <v>53586.335</v>
      </c>
    </row>
    <row r="27" spans="1:7" ht="11.25">
      <c r="A27" s="17" t="s">
        <v>5</v>
      </c>
      <c r="B27" s="13">
        <v>26793.1675</v>
      </c>
      <c r="C27" s="13"/>
      <c r="D27" s="13"/>
      <c r="E27" s="13"/>
      <c r="F27" s="12"/>
      <c r="G27" s="12">
        <v>26793.1675</v>
      </c>
    </row>
    <row r="28" spans="1:7" ht="11.25">
      <c r="A28" s="17" t="s">
        <v>6</v>
      </c>
      <c r="B28" s="13">
        <v>26793.1675</v>
      </c>
      <c r="C28" s="13"/>
      <c r="D28" s="13"/>
      <c r="E28" s="13"/>
      <c r="F28" s="12"/>
      <c r="G28" s="12">
        <v>26793.1675</v>
      </c>
    </row>
    <row r="29" ht="11.25">
      <c r="A29" s="16" t="s">
        <v>19</v>
      </c>
    </row>
    <row r="30" spans="1:7" ht="11.25">
      <c r="A30" s="16" t="s">
        <v>31</v>
      </c>
      <c r="B30" s="9">
        <v>186467.87</v>
      </c>
      <c r="C30" s="9">
        <v>0</v>
      </c>
      <c r="D30" s="9">
        <v>0</v>
      </c>
      <c r="E30" s="9">
        <v>0</v>
      </c>
      <c r="F30" s="9">
        <v>186467.87</v>
      </c>
      <c r="G30" s="9">
        <v>93233.935</v>
      </c>
    </row>
    <row r="31" spans="1:7" ht="11.25">
      <c r="A31" s="17" t="s">
        <v>5</v>
      </c>
      <c r="B31" s="13">
        <v>46616.9675</v>
      </c>
      <c r="C31" s="13"/>
      <c r="D31" s="13"/>
      <c r="E31" s="13"/>
      <c r="F31" s="12"/>
      <c r="G31" s="12">
        <v>46616.9675</v>
      </c>
    </row>
    <row r="32" spans="1:7" ht="11.25">
      <c r="A32" s="17" t="s">
        <v>6</v>
      </c>
      <c r="B32" s="13">
        <v>46616.9675</v>
      </c>
      <c r="C32" s="13"/>
      <c r="D32" s="13"/>
      <c r="E32" s="13"/>
      <c r="F32" s="12"/>
      <c r="G32" s="12">
        <v>46616.9675</v>
      </c>
    </row>
    <row r="33" ht="11.25">
      <c r="A33" s="16" t="s">
        <v>20</v>
      </c>
    </row>
    <row r="34" spans="1:7" ht="11.25">
      <c r="A34" s="16" t="s">
        <v>31</v>
      </c>
      <c r="B34" s="9">
        <v>0</v>
      </c>
      <c r="C34" s="9">
        <v>0</v>
      </c>
      <c r="D34" s="9">
        <v>60000</v>
      </c>
      <c r="E34" s="9">
        <v>0</v>
      </c>
      <c r="F34" s="9">
        <v>60000</v>
      </c>
      <c r="G34" s="9">
        <v>60000</v>
      </c>
    </row>
    <row r="35" spans="1:7" ht="11.25">
      <c r="A35" s="17" t="s">
        <v>5</v>
      </c>
      <c r="B35" s="13"/>
      <c r="C35" s="13"/>
      <c r="D35" s="13">
        <v>60000</v>
      </c>
      <c r="E35" s="13"/>
      <c r="F35" s="12"/>
      <c r="G35" s="12">
        <v>60000</v>
      </c>
    </row>
    <row r="36" spans="1:7" ht="11.25">
      <c r="A36" s="17" t="s">
        <v>6</v>
      </c>
      <c r="B36" s="13"/>
      <c r="C36" s="13"/>
      <c r="D36" s="13"/>
      <c r="E36" s="13"/>
      <c r="F36" s="12"/>
      <c r="G36" s="12">
        <v>0</v>
      </c>
    </row>
    <row r="37" ht="11.25">
      <c r="A37" s="16" t="s">
        <v>21</v>
      </c>
    </row>
    <row r="38" spans="1:7" ht="11.25">
      <c r="A38" s="16" t="s">
        <v>31</v>
      </c>
      <c r="B38" s="9">
        <v>0</v>
      </c>
      <c r="C38" s="9">
        <v>220190</v>
      </c>
      <c r="D38" s="9">
        <v>0</v>
      </c>
      <c r="E38" s="9">
        <v>0</v>
      </c>
      <c r="F38" s="9">
        <v>220190</v>
      </c>
      <c r="G38" s="9">
        <v>88076</v>
      </c>
    </row>
    <row r="39" spans="1:7" ht="11.25">
      <c r="A39" s="17" t="s">
        <v>5</v>
      </c>
      <c r="B39" s="13"/>
      <c r="C39" s="13">
        <v>44038</v>
      </c>
      <c r="D39" s="13"/>
      <c r="E39" s="13"/>
      <c r="F39" s="12"/>
      <c r="G39" s="12">
        <v>44038</v>
      </c>
    </row>
    <row r="40" spans="1:7" ht="11.25">
      <c r="A40" s="17" t="s">
        <v>6</v>
      </c>
      <c r="B40" s="13"/>
      <c r="C40" s="13">
        <v>44038</v>
      </c>
      <c r="D40" s="13"/>
      <c r="E40" s="13"/>
      <c r="F40" s="12"/>
      <c r="G40" s="12">
        <v>44038</v>
      </c>
    </row>
    <row r="41" ht="11.25">
      <c r="A41" s="16" t="s">
        <v>22</v>
      </c>
    </row>
    <row r="42" spans="1:7" ht="11.25">
      <c r="A42" s="16" t="s">
        <v>31</v>
      </c>
      <c r="B42" s="9">
        <v>0</v>
      </c>
      <c r="C42" s="9">
        <v>0</v>
      </c>
      <c r="D42" s="9">
        <v>237927</v>
      </c>
      <c r="E42" s="9">
        <v>637116.8</v>
      </c>
      <c r="F42" s="9">
        <f>SUM(D42:E42)</f>
        <v>875043.8</v>
      </c>
      <c r="G42" s="9">
        <f>+D42+E42</f>
        <v>875043.8</v>
      </c>
    </row>
    <row r="43" spans="1:7" ht="11.25">
      <c r="A43" s="17" t="s">
        <v>5</v>
      </c>
      <c r="B43" s="13"/>
      <c r="C43" s="13"/>
      <c r="D43" s="13">
        <f>+D42</f>
        <v>237927</v>
      </c>
      <c r="E43" s="13">
        <v>637116.8</v>
      </c>
      <c r="F43" s="12"/>
      <c r="G43" s="12">
        <f>+G42</f>
        <v>875043.8</v>
      </c>
    </row>
    <row r="44" spans="1:7" ht="11.25">
      <c r="A44" s="17" t="s">
        <v>6</v>
      </c>
      <c r="B44" s="13"/>
      <c r="C44" s="13"/>
      <c r="D44" s="13"/>
      <c r="E44" s="13"/>
      <c r="F44" s="12"/>
      <c r="G44" s="12">
        <v>0</v>
      </c>
    </row>
    <row r="45" ht="11.25">
      <c r="A45" s="16" t="s">
        <v>23</v>
      </c>
    </row>
    <row r="46" spans="1:7" ht="11.25">
      <c r="A46" s="16" t="s">
        <v>31</v>
      </c>
      <c r="B46" s="9">
        <v>144932</v>
      </c>
      <c r="C46" s="9">
        <v>0</v>
      </c>
      <c r="D46" s="9">
        <v>0</v>
      </c>
      <c r="E46" s="9">
        <v>0</v>
      </c>
      <c r="F46" s="9">
        <v>144932</v>
      </c>
      <c r="G46" s="9">
        <v>72466</v>
      </c>
    </row>
    <row r="47" spans="1:7" ht="11.25">
      <c r="A47" s="17" t="s">
        <v>5</v>
      </c>
      <c r="B47" s="13">
        <v>36233</v>
      </c>
      <c r="C47" s="13"/>
      <c r="D47" s="13"/>
      <c r="E47" s="13"/>
      <c r="F47" s="12"/>
      <c r="G47" s="12">
        <v>36233</v>
      </c>
    </row>
    <row r="48" spans="1:7" ht="11.25">
      <c r="A48" s="17" t="s">
        <v>6</v>
      </c>
      <c r="B48" s="13">
        <v>36233</v>
      </c>
      <c r="C48" s="13"/>
      <c r="D48" s="13"/>
      <c r="E48" s="13"/>
      <c r="F48" s="12"/>
      <c r="G48" s="12">
        <v>36233</v>
      </c>
    </row>
    <row r="49" ht="11.25">
      <c r="A49" s="16" t="s">
        <v>24</v>
      </c>
    </row>
    <row r="50" spans="1:7" ht="11.25">
      <c r="A50" s="16" t="s">
        <v>31</v>
      </c>
      <c r="B50" s="9">
        <v>0</v>
      </c>
      <c r="C50" s="9">
        <v>577679</v>
      </c>
      <c r="D50" s="9">
        <v>0</v>
      </c>
      <c r="E50" s="9">
        <v>0</v>
      </c>
      <c r="F50" s="9">
        <v>577679</v>
      </c>
      <c r="G50" s="9">
        <v>231071.6</v>
      </c>
    </row>
    <row r="51" spans="1:7" ht="11.25">
      <c r="A51" s="17" t="s">
        <v>5</v>
      </c>
      <c r="B51" s="13"/>
      <c r="C51" s="13">
        <v>115535.8</v>
      </c>
      <c r="D51" s="13"/>
      <c r="E51" s="13"/>
      <c r="F51" s="12"/>
      <c r="G51" s="12">
        <v>115535.8</v>
      </c>
    </row>
    <row r="52" spans="1:7" ht="11.25">
      <c r="A52" s="17" t="s">
        <v>6</v>
      </c>
      <c r="B52" s="13"/>
      <c r="C52" s="13">
        <v>115535.8</v>
      </c>
      <c r="D52" s="13"/>
      <c r="E52" s="13"/>
      <c r="F52" s="12"/>
      <c r="G52" s="12">
        <v>115535.8</v>
      </c>
    </row>
    <row r="53" ht="11.25">
      <c r="A53" s="16" t="s">
        <v>25</v>
      </c>
    </row>
    <row r="54" spans="1:7" ht="11.25">
      <c r="A54" s="16" t="s">
        <v>31</v>
      </c>
      <c r="B54" s="9">
        <v>231637.68</v>
      </c>
      <c r="C54" s="9">
        <v>0</v>
      </c>
      <c r="D54" s="9">
        <v>0</v>
      </c>
      <c r="E54" s="9">
        <v>0</v>
      </c>
      <c r="F54" s="9">
        <v>231637.68</v>
      </c>
      <c r="G54" s="9">
        <v>115818.84</v>
      </c>
    </row>
    <row r="55" spans="1:7" ht="11.25">
      <c r="A55" s="17" t="s">
        <v>5</v>
      </c>
      <c r="B55" s="13">
        <v>57909.42</v>
      </c>
      <c r="C55" s="13"/>
      <c r="D55" s="13"/>
      <c r="E55" s="13"/>
      <c r="F55" s="12"/>
      <c r="G55" s="12">
        <v>57909.42</v>
      </c>
    </row>
    <row r="56" spans="1:7" ht="11.25">
      <c r="A56" s="17" t="s">
        <v>6</v>
      </c>
      <c r="B56" s="13">
        <v>57909.42</v>
      </c>
      <c r="C56" s="13"/>
      <c r="D56" s="13"/>
      <c r="E56" s="13"/>
      <c r="F56" s="12"/>
      <c r="G56" s="12">
        <v>57909.42</v>
      </c>
    </row>
    <row r="57" ht="11.25">
      <c r="A57" s="16" t="s">
        <v>26</v>
      </c>
    </row>
    <row r="58" spans="1:7" ht="11.25">
      <c r="A58" s="16" t="s">
        <v>31</v>
      </c>
      <c r="B58" s="9">
        <v>0</v>
      </c>
      <c r="C58" s="9">
        <v>65745.33</v>
      </c>
      <c r="D58" s="9">
        <v>0</v>
      </c>
      <c r="E58" s="9">
        <v>0</v>
      </c>
      <c r="F58" s="9">
        <v>65745.33</v>
      </c>
      <c r="G58" s="9">
        <v>26298.132</v>
      </c>
    </row>
    <row r="59" spans="1:7" ht="11.25">
      <c r="A59" s="17" t="s">
        <v>5</v>
      </c>
      <c r="B59" s="13"/>
      <c r="C59" s="13">
        <v>13149.066</v>
      </c>
      <c r="D59" s="13"/>
      <c r="E59" s="13"/>
      <c r="F59" s="12"/>
      <c r="G59" s="12">
        <v>13149.066</v>
      </c>
    </row>
    <row r="60" spans="1:7" ht="11.25">
      <c r="A60" s="17" t="s">
        <v>6</v>
      </c>
      <c r="B60" s="13"/>
      <c r="C60" s="13">
        <v>13149.066</v>
      </c>
      <c r="D60" s="13"/>
      <c r="E60" s="13"/>
      <c r="F60" s="12"/>
      <c r="G60" s="12">
        <v>13149.066</v>
      </c>
    </row>
    <row r="61" ht="11.25">
      <c r="A61" s="16" t="s">
        <v>27</v>
      </c>
    </row>
    <row r="62" spans="1:7" ht="11.25">
      <c r="A62" s="16" t="s">
        <v>31</v>
      </c>
      <c r="B62" s="9">
        <v>0</v>
      </c>
      <c r="C62" s="9">
        <v>2612855.17</v>
      </c>
      <c r="D62" s="9">
        <v>0</v>
      </c>
      <c r="E62" s="9">
        <v>369499.25</v>
      </c>
      <c r="F62" s="9">
        <f>SUM(B62:E62)</f>
        <v>2982354.42</v>
      </c>
      <c r="G62" s="9">
        <v>1414641.318</v>
      </c>
    </row>
    <row r="63" spans="1:7" ht="11.25">
      <c r="A63" s="17" t="s">
        <v>5</v>
      </c>
      <c r="B63" s="13"/>
      <c r="C63" s="13">
        <v>522571.034</v>
      </c>
      <c r="D63" s="13"/>
      <c r="E63" s="13">
        <v>369499.25</v>
      </c>
      <c r="F63" s="12"/>
      <c r="G63" s="12">
        <v>892070.284</v>
      </c>
    </row>
    <row r="64" spans="1:7" ht="11.25">
      <c r="A64" s="17" t="s">
        <v>6</v>
      </c>
      <c r="B64" s="13"/>
      <c r="C64" s="13">
        <v>522571.034</v>
      </c>
      <c r="D64" s="13"/>
      <c r="E64" s="13"/>
      <c r="F64" s="12"/>
      <c r="G64" s="12">
        <v>522571.034</v>
      </c>
    </row>
    <row r="65" ht="11.25">
      <c r="A65" s="16" t="s">
        <v>28</v>
      </c>
    </row>
    <row r="66" spans="1:7" ht="11.25">
      <c r="A66" s="16" t="s">
        <v>31</v>
      </c>
      <c r="B66" s="9">
        <v>484003.39</v>
      </c>
      <c r="C66" s="9">
        <v>0</v>
      </c>
      <c r="D66" s="9">
        <v>0</v>
      </c>
      <c r="E66" s="9">
        <v>0</v>
      </c>
      <c r="F66" s="9">
        <v>484003.39</v>
      </c>
      <c r="G66" s="9">
        <v>242001.695</v>
      </c>
    </row>
    <row r="67" spans="1:7" ht="11.25">
      <c r="A67" s="17" t="s">
        <v>5</v>
      </c>
      <c r="B67" s="13">
        <v>121000.8475</v>
      </c>
      <c r="C67" s="13"/>
      <c r="D67" s="13"/>
      <c r="E67" s="13"/>
      <c r="F67" s="12"/>
      <c r="G67" s="12">
        <v>121000.8475</v>
      </c>
    </row>
    <row r="68" spans="1:7" ht="11.25">
      <c r="A68" s="17" t="s">
        <v>6</v>
      </c>
      <c r="B68" s="13">
        <v>121000.8475</v>
      </c>
      <c r="C68" s="13"/>
      <c r="D68" s="13"/>
      <c r="E68" s="13"/>
      <c r="F68" s="12"/>
      <c r="G68" s="12">
        <v>121000.8475</v>
      </c>
    </row>
    <row r="69" ht="11.25">
      <c r="A69" s="16" t="s">
        <v>29</v>
      </c>
    </row>
    <row r="70" spans="1:7" ht="11.25">
      <c r="A70" s="16" t="s">
        <v>31</v>
      </c>
      <c r="B70" s="9">
        <v>0</v>
      </c>
      <c r="C70" s="9">
        <v>295650.76</v>
      </c>
      <c r="D70" s="9">
        <v>0</v>
      </c>
      <c r="E70" s="9">
        <v>0</v>
      </c>
      <c r="F70" s="9">
        <v>295650.76</v>
      </c>
      <c r="G70" s="9">
        <v>118260.304</v>
      </c>
    </row>
    <row r="71" spans="1:7" ht="11.25">
      <c r="A71" s="17" t="s">
        <v>5</v>
      </c>
      <c r="B71" s="13"/>
      <c r="C71" s="13">
        <v>59130.152</v>
      </c>
      <c r="D71" s="13"/>
      <c r="E71" s="13"/>
      <c r="F71" s="12"/>
      <c r="G71" s="12">
        <v>59130.152</v>
      </c>
    </row>
    <row r="72" spans="1:7" ht="11.25">
      <c r="A72" s="17" t="s">
        <v>6</v>
      </c>
      <c r="B72" s="13"/>
      <c r="C72" s="13">
        <v>59130.152</v>
      </c>
      <c r="D72" s="13"/>
      <c r="E72" s="13"/>
      <c r="F72" s="12"/>
      <c r="G72" s="12">
        <v>59130.152</v>
      </c>
    </row>
    <row r="73" spans="1:7" ht="11.25">
      <c r="A73" s="17"/>
      <c r="B73" s="13"/>
      <c r="C73" s="13"/>
      <c r="D73" s="13"/>
      <c r="E73" s="13"/>
      <c r="F73" s="12"/>
      <c r="G73" s="12"/>
    </row>
    <row r="74" spans="1:10" ht="12">
      <c r="A74" s="11" t="s">
        <v>12</v>
      </c>
      <c r="B74" s="14">
        <f>B66+B54+B46+B30+B26+B22+B18+B14+B10+B6</f>
        <v>2531405.43444</v>
      </c>
      <c r="C74" s="14">
        <f>C70+C62+C58+C50+C38</f>
        <v>3772120.26</v>
      </c>
      <c r="D74" s="14">
        <f>D42+D34</f>
        <v>297927</v>
      </c>
      <c r="E74" s="14">
        <v>1006616.05</v>
      </c>
      <c r="F74" s="14">
        <v>7608068.739999999</v>
      </c>
      <c r="G74" s="14"/>
      <c r="H74" s="2"/>
      <c r="I74" s="2"/>
      <c r="J74" s="6"/>
    </row>
    <row r="75" spans="1:10" ht="12">
      <c r="A75" s="11"/>
      <c r="B75" s="14"/>
      <c r="C75" s="14"/>
      <c r="D75" s="14"/>
      <c r="E75" s="14"/>
      <c r="F75" s="14"/>
      <c r="G75" s="14"/>
      <c r="H75" s="2"/>
      <c r="I75" s="2"/>
      <c r="J75" s="6"/>
    </row>
    <row r="76" spans="1:10" ht="12">
      <c r="A76" s="11" t="s">
        <v>8</v>
      </c>
      <c r="B76" s="14">
        <f>+B77+B78</f>
        <v>1265702.74</v>
      </c>
      <c r="C76" s="14">
        <f>+C77+C78</f>
        <v>1508848.1039999998</v>
      </c>
      <c r="D76" s="14">
        <v>297927</v>
      </c>
      <c r="E76" s="14">
        <f>+E77+E78</f>
        <v>1006616.05</v>
      </c>
      <c r="F76" s="14"/>
      <c r="G76" s="14">
        <f>SUM(B76:F76)</f>
        <v>4079093.8939999994</v>
      </c>
      <c r="H76" s="2"/>
      <c r="I76" s="2"/>
      <c r="J76" s="6"/>
    </row>
    <row r="77" spans="1:9" ht="11.25">
      <c r="A77" s="10" t="s">
        <v>7</v>
      </c>
      <c r="B77" s="15">
        <v>632851.37</v>
      </c>
      <c r="C77" s="15">
        <v>754424.0519999999</v>
      </c>
      <c r="D77" s="15">
        <v>297927</v>
      </c>
      <c r="E77" s="15">
        <v>1006616.05</v>
      </c>
      <c r="F77" s="14"/>
      <c r="G77" s="15">
        <f>+G7+G11+G15+G19+G23+G27+G31+G35+G39+G43+G47+G51+G55+G59+G63+G67+G71</f>
        <v>2691818.467</v>
      </c>
      <c r="H77" s="2"/>
      <c r="I77" s="2"/>
    </row>
    <row r="78" spans="1:8" ht="11.25">
      <c r="A78" s="10" t="s">
        <v>9</v>
      </c>
      <c r="B78" s="15">
        <v>632851.37</v>
      </c>
      <c r="C78" s="15">
        <v>754424.0519999999</v>
      </c>
      <c r="D78" s="15">
        <v>0</v>
      </c>
      <c r="E78" s="15">
        <v>0</v>
      </c>
      <c r="F78" s="14"/>
      <c r="G78" s="15">
        <f>+G8+G12+G16+G20+G24+G28+G32+G36+G40+G44+G48+G52+G56+G60+G64+G68+G72</f>
        <v>1387275.417</v>
      </c>
      <c r="H78" s="2"/>
    </row>
    <row r="79" spans="6:7" s="1" customFormat="1" ht="11.25">
      <c r="F79" s="4"/>
      <c r="G79" s="2"/>
    </row>
    <row r="80" spans="6:7" ht="11.25">
      <c r="F80" s="2"/>
      <c r="G80" s="2"/>
    </row>
    <row r="81" ht="11.25">
      <c r="G81" s="2"/>
    </row>
    <row r="82" ht="11.25">
      <c r="F82" s="2"/>
    </row>
  </sheetData>
  <sheetProtection/>
  <mergeCells count="7">
    <mergeCell ref="A1:G1"/>
    <mergeCell ref="F2:F4"/>
    <mergeCell ref="G2:G4"/>
    <mergeCell ref="A2:A4"/>
    <mergeCell ref="B3:B4"/>
    <mergeCell ref="E3:E4"/>
    <mergeCell ref="B2:E2"/>
  </mergeCells>
  <printOptions gridLines="1" horizontalCentered="1"/>
  <pageMargins left="0.9055118110236221" right="0.5511811023622047" top="0.5511811023622047" bottom="0.3937007874015748" header="0.3937007874015748" footer="0.2755905511811024"/>
  <pageSetup fitToHeight="100" horizontalDpi="600" verticalDpi="600" orientation="landscape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TERRITORI DIVINI</dc:title>
  <dc:subject>TERRITORI DIVINI</dc:subject>
  <dc:creator>RadicchiC</dc:creator>
  <cp:keywords/>
  <dc:description/>
  <cp:lastModifiedBy>AG </cp:lastModifiedBy>
  <cp:lastPrinted>2008-03-10T15:23:36Z</cp:lastPrinted>
  <dcterms:created xsi:type="dcterms:W3CDTF">2007-10-26T08:30:15Z</dcterms:created>
  <dcterms:modified xsi:type="dcterms:W3CDTF">2008-03-10T17:45:44Z</dcterms:modified>
  <cp:category/>
  <cp:version/>
  <cp:contentType/>
  <cp:contentStatus/>
</cp:coreProperties>
</file>