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activeTab="0"/>
  </bookViews>
  <sheets>
    <sheet name="FSN 17 Borsestudio Arrotondata" sheetId="1" r:id="rId1"/>
  </sheets>
  <definedNames>
    <definedName name="_xlnm.Print_Area" localSheetId="0">'FSN 17 Borsestudio Arrotondata'!$A$1:$L$31</definedName>
  </definedNames>
  <calcPr fullCalcOnLoad="1"/>
</workbook>
</file>

<file path=xl/sharedStrings.xml><?xml version="1.0" encoding="utf-8"?>
<sst xmlns="http://schemas.openxmlformats.org/spreadsheetml/2006/main" count="45" uniqueCount="45">
  <si>
    <t>ALLEGATO</t>
  </si>
  <si>
    <t>R E G I O N I</t>
  </si>
  <si>
    <t>Assegnazioni per spese di organizzazione</t>
  </si>
  <si>
    <t>TOTALE RISORSE DA RIPARTIRE</t>
  </si>
  <si>
    <t>a</t>
  </si>
  <si>
    <t>b</t>
  </si>
  <si>
    <t>c</t>
  </si>
  <si>
    <t>d=(a+b+c)</t>
  </si>
  <si>
    <t>e</t>
  </si>
  <si>
    <t>f</t>
  </si>
  <si>
    <t>g=(e+f)</t>
  </si>
  <si>
    <t>h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</si>
  <si>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</si>
  <si>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</si>
  <si>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</si>
  <si>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</si>
  <si>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</si>
  <si>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</si>
  <si>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</si>
  <si>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</si>
  <si>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</si>
  <si>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</si>
  <si>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</si>
  <si>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</si>
  <si>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</si>
  <si>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</si>
  <si>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</si>
  <si>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 (*)</t>
  </si>
  <si>
    <t>T O T A L I</t>
  </si>
  <si>
    <t>(*) Per la Regione Siciliana è stata operata la prevista ritenuta di legge del 49,11% sulla relativa quota finale spettante.</t>
  </si>
  <si>
    <t>Assegnazioni per borse di studio</t>
  </si>
  <si>
    <t>ASSEGNAZIONE RISORSE</t>
  </si>
  <si>
    <t>Totale ante compartecipazione Regione Siciliana</t>
  </si>
  <si>
    <t>Compartecipazione Regione Siciliana</t>
  </si>
  <si>
    <t>Numero Tirocinanti da Bando</t>
  </si>
  <si>
    <t xml:space="preserve">TOTALE </t>
  </si>
  <si>
    <t>FSN 2017: Ripartizione della quota per il finanziamento dei corsi triennali di formazione in medicina generale</t>
  </si>
  <si>
    <t>3^ annualità per il triennio 2015-2018, 2^ annualità per il triennio 2016-2019 e 1^ annualità per il triennio 2017-2020</t>
  </si>
  <si>
    <t>3° annualità triennio 2015-2018</t>
  </si>
  <si>
    <t>2° annualità triennio 2016-2019</t>
  </si>
  <si>
    <t>1° annualità triennio 2017-2020</t>
  </si>
  <si>
    <t>(unità di euro)</t>
  </si>
  <si>
    <t>Riparto compartecipazione Regione Siciliana</t>
  </si>
  <si>
    <t>i</t>
  </si>
  <si>
    <t>k =(g+h+i)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</si>
</sst>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#,##0.00_ ;\-#,##0.00\ "/>
    <numFmt numFmtId="166" formatCode="#,##0.0"/>
    <numFmt numFmtId="167" formatCode="#,##0.000"/>
    <numFmt numFmtId="168" formatCode="#,##0.0000"/>
    <numFmt numFmtId="169" formatCode="#,##0.00000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#,##0.000000"/>
    <numFmt numFmtId="174" formatCode="#,##0.0000000"/>
    <numFmt numFmtId="175" formatCode="_-* #,##0.00000_-;\-* #,##0.00000_-;_-* &quot;-&quot;?????_-;_-@_-"/>
    <numFmt numFmtId="176" formatCode="#,##0.000_ ;\-#,##0.000\ "/>
    <numFmt numFmtId="177" formatCode="#,##0.0_ ;\-#,##0.0\ "/>
    <numFmt numFmtId="178" formatCode="#,##0_ ;\-#,##0\ 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1" fontId="0" fillId="0" borderId="13" xfId="0" applyNumberFormat="1" applyFill="1" applyBorder="1" applyAlignment="1">
      <alignment horizontal="right" indent="2"/>
    </xf>
    <xf numFmtId="1" fontId="0" fillId="0" borderId="12" xfId="0" applyNumberFormat="1" applyFill="1" applyBorder="1" applyAlignment="1">
      <alignment horizontal="right" indent="2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right" indent="2"/>
    </xf>
    <xf numFmtId="4" fontId="0" fillId="0" borderId="14" xfId="0" applyNumberFormat="1" applyFill="1" applyBorder="1" applyAlignment="1">
      <alignment horizontal="right" indent="2"/>
    </xf>
    <xf numFmtId="4" fontId="0" fillId="0" borderId="11" xfId="0" applyNumberFormat="1" applyFill="1" applyBorder="1" applyAlignment="1">
      <alignment horizontal="right" indent="2"/>
    </xf>
    <xf numFmtId="3" fontId="0" fillId="0" borderId="0" xfId="0" applyNumberFormat="1" applyFill="1" applyBorder="1" applyAlignment="1">
      <alignment horizontal="right" indent="2"/>
    </xf>
    <xf numFmtId="0" fontId="4" fillId="0" borderId="15" xfId="0" applyFont="1" applyFill="1" applyBorder="1" applyAlignment="1">
      <alignment horizontal="center" vertical="center"/>
    </xf>
    <xf numFmtId="1" fontId="4" fillId="0" borderId="16" xfId="43" applyNumberFormat="1" applyFont="1" applyFill="1" applyBorder="1" applyAlignment="1">
      <alignment horizontal="right" vertical="center" indent="2"/>
    </xf>
    <xf numFmtId="1" fontId="4" fillId="0" borderId="17" xfId="43" applyNumberFormat="1" applyFont="1" applyFill="1" applyBorder="1" applyAlignment="1">
      <alignment horizontal="right" vertical="center" indent="2"/>
    </xf>
    <xf numFmtId="3" fontId="4" fillId="0" borderId="18" xfId="0" applyNumberFormat="1" applyFont="1" applyFill="1" applyBorder="1" applyAlignment="1">
      <alignment horizontal="right" vertical="center" indent="2"/>
    </xf>
    <xf numFmtId="3" fontId="4" fillId="0" borderId="19" xfId="0" applyNumberFormat="1" applyFont="1" applyFill="1" applyBorder="1" applyAlignment="1">
      <alignment horizontal="right" vertical="center" indent="2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43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horizontal="right" indent="2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 horizontal="right" indent="2"/>
    </xf>
    <xf numFmtId="3" fontId="0" fillId="0" borderId="0" xfId="0" applyNumberFormat="1" applyAlignment="1">
      <alignment horizontal="center" vertical="center"/>
    </xf>
    <xf numFmtId="1" fontId="0" fillId="0" borderId="12" xfId="0" applyNumberFormat="1" applyBorder="1" applyAlignment="1" quotePrefix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10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right"/>
    </xf>
    <xf numFmtId="178" fontId="0" fillId="0" borderId="28" xfId="0" applyNumberFormat="1" applyFont="1" applyFill="1" applyBorder="1" applyAlignment="1">
      <alignment horizontal="right"/>
    </xf>
    <xf numFmtId="178" fontId="0" fillId="0" borderId="29" xfId="0" applyNumberFormat="1" applyFont="1" applyFill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0" fillId="0" borderId="30" xfId="0" applyNumberFormat="1" applyFill="1" applyBorder="1" applyAlignment="1">
      <alignment horizontal="right"/>
    </xf>
    <xf numFmtId="178" fontId="0" fillId="0" borderId="31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3" fontId="0" fillId="0" borderId="19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6" zoomScaleNormal="86" zoomScalePageLayoutView="0" workbookViewId="0" topLeftCell="B4">
      <selection activeCell="L9" sqref="L9"/>
    </sheetView>
  </sheetViews>
  <sheetFormatPr defaultColWidth="9.140625" defaultRowHeight="12.75"/>
  <cols>
    <col min="1" max="1" width="26.28125" style="0" customWidth="1"/>
    <col min="2" max="5" width="10.7109375" style="0" customWidth="1"/>
    <col min="6" max="6" width="2.421875" style="0" customWidth="1"/>
    <col min="7" max="7" width="14.28125" style="2" customWidth="1"/>
    <col min="8" max="8" width="13.421875" style="2" customWidth="1"/>
    <col min="9" max="9" width="18.00390625" style="2" customWidth="1"/>
    <col min="10" max="10" width="17.00390625" style="2" customWidth="1"/>
    <col min="11" max="11" width="16.00390625" style="2" customWidth="1"/>
    <col min="12" max="12" width="17.8515625" style="2" customWidth="1"/>
    <col min="13" max="13" width="6.7109375" style="2" customWidth="1"/>
  </cols>
  <sheetData>
    <row r="1" spans="1:12" ht="15.75">
      <c r="A1" s="1"/>
      <c r="L1" s="3" t="s">
        <v>0</v>
      </c>
    </row>
    <row r="3" spans="1:12" ht="15.75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.75">
      <c r="A4" s="78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ht="20.25" customHeight="1" thickBot="1">
      <c r="L6" s="77" t="s">
        <v>41</v>
      </c>
    </row>
    <row r="7" spans="1:12" ht="22.5" customHeight="1" thickBot="1">
      <c r="A7" s="79" t="s">
        <v>1</v>
      </c>
      <c r="B7" s="81" t="s">
        <v>34</v>
      </c>
      <c r="C7" s="82"/>
      <c r="D7" s="82"/>
      <c r="E7" s="83"/>
      <c r="F7" s="62"/>
      <c r="G7" s="81" t="s">
        <v>31</v>
      </c>
      <c r="H7" s="82"/>
      <c r="I7" s="82"/>
      <c r="J7" s="82"/>
      <c r="K7" s="82"/>
      <c r="L7" s="83"/>
    </row>
    <row r="8" spans="1:12" ht="60" customHeight="1" thickBot="1">
      <c r="A8" s="80"/>
      <c r="B8" s="45" t="s">
        <v>38</v>
      </c>
      <c r="C8" s="46" t="s">
        <v>39</v>
      </c>
      <c r="D8" s="46" t="s">
        <v>40</v>
      </c>
      <c r="E8" s="47" t="s">
        <v>35</v>
      </c>
      <c r="F8" s="48"/>
      <c r="G8" s="49" t="s">
        <v>30</v>
      </c>
      <c r="H8" s="50" t="s">
        <v>2</v>
      </c>
      <c r="I8" s="51" t="s">
        <v>32</v>
      </c>
      <c r="J8" s="50" t="s">
        <v>33</v>
      </c>
      <c r="K8" s="52" t="s">
        <v>42</v>
      </c>
      <c r="L8" s="53" t="s">
        <v>3</v>
      </c>
    </row>
    <row r="9" spans="1:12" ht="13.5" thickBot="1">
      <c r="A9" s="61"/>
      <c r="B9" s="54" t="s">
        <v>4</v>
      </c>
      <c r="C9" s="55" t="s">
        <v>5</v>
      </c>
      <c r="D9" s="55" t="s">
        <v>6</v>
      </c>
      <c r="E9" s="56" t="s">
        <v>7</v>
      </c>
      <c r="F9" s="57"/>
      <c r="G9" s="58" t="s">
        <v>8</v>
      </c>
      <c r="H9" s="59" t="s">
        <v>9</v>
      </c>
      <c r="I9" s="60" t="s">
        <v>10</v>
      </c>
      <c r="J9" s="59" t="s">
        <v>11</v>
      </c>
      <c r="K9" s="85" t="s">
        <v>43</v>
      </c>
      <c r="L9" s="86" t="s">
        <v>44</v>
      </c>
    </row>
    <row r="10" spans="1:12" ht="6" customHeight="1">
      <c r="A10" s="4"/>
      <c r="B10" s="5"/>
      <c r="C10" s="43"/>
      <c r="D10" s="43"/>
      <c r="E10" s="6"/>
      <c r="F10" s="40"/>
      <c r="G10" s="44"/>
      <c r="H10" s="8"/>
      <c r="I10" s="7"/>
      <c r="J10" s="8"/>
      <c r="K10" s="8"/>
      <c r="L10" s="9"/>
    </row>
    <row r="11" spans="1:12" ht="12.75">
      <c r="A11" s="10" t="s">
        <v>12</v>
      </c>
      <c r="B11" s="13">
        <v>110</v>
      </c>
      <c r="C11" s="14">
        <v>110</v>
      </c>
      <c r="D11" s="14">
        <v>120</v>
      </c>
      <c r="E11" s="39">
        <f>SUM(B11:D11)</f>
        <v>340</v>
      </c>
      <c r="F11" s="21"/>
      <c r="G11" s="64">
        <v>4280348</v>
      </c>
      <c r="H11" s="65">
        <v>383214</v>
      </c>
      <c r="I11" s="66">
        <f>+G11+H11</f>
        <v>4663562</v>
      </c>
      <c r="J11" s="67"/>
      <c r="K11" s="65">
        <v>292687</v>
      </c>
      <c r="L11" s="68">
        <f aca="true" t="shared" si="0" ref="L11:L17">+I11+J11+K11</f>
        <v>4956249</v>
      </c>
    </row>
    <row r="12" spans="1:12" ht="12.75">
      <c r="A12" s="10" t="s">
        <v>13</v>
      </c>
      <c r="B12" s="13">
        <v>90</v>
      </c>
      <c r="C12" s="14">
        <v>90</v>
      </c>
      <c r="D12" s="14">
        <v>100</v>
      </c>
      <c r="E12" s="39">
        <f aca="true" t="shared" si="1" ref="E12:E26">SUM(B12:D12)</f>
        <v>280</v>
      </c>
      <c r="F12" s="21"/>
      <c r="G12" s="64">
        <v>3524993</v>
      </c>
      <c r="H12" s="65">
        <v>315588</v>
      </c>
      <c r="I12" s="66">
        <f aca="true" t="shared" si="2" ref="I12:I26">+G12+H12</f>
        <v>3840581</v>
      </c>
      <c r="J12" s="67"/>
      <c r="K12" s="65">
        <v>241036</v>
      </c>
      <c r="L12" s="68">
        <f t="shared" si="0"/>
        <v>4081617</v>
      </c>
    </row>
    <row r="13" spans="1:12" ht="12.75">
      <c r="A13" s="10" t="s">
        <v>14</v>
      </c>
      <c r="B13" s="13">
        <v>50</v>
      </c>
      <c r="C13" s="14">
        <v>50</v>
      </c>
      <c r="D13" s="14">
        <v>50</v>
      </c>
      <c r="E13" s="39">
        <f t="shared" si="1"/>
        <v>150</v>
      </c>
      <c r="F13" s="21"/>
      <c r="G13" s="64">
        <v>1888389</v>
      </c>
      <c r="H13" s="65">
        <v>169065</v>
      </c>
      <c r="I13" s="66">
        <f t="shared" si="2"/>
        <v>2057454</v>
      </c>
      <c r="J13" s="67"/>
      <c r="K13" s="65">
        <v>129127</v>
      </c>
      <c r="L13" s="68">
        <f t="shared" si="0"/>
        <v>2186581</v>
      </c>
    </row>
    <row r="14" spans="1:12" ht="12.75">
      <c r="A14" s="10" t="s">
        <v>15</v>
      </c>
      <c r="B14" s="13">
        <v>35</v>
      </c>
      <c r="C14" s="14">
        <v>35</v>
      </c>
      <c r="D14" s="14">
        <v>40</v>
      </c>
      <c r="E14" s="39">
        <f t="shared" si="1"/>
        <v>110</v>
      </c>
      <c r="F14" s="21"/>
      <c r="G14" s="64">
        <v>1384819</v>
      </c>
      <c r="H14" s="65">
        <v>123981</v>
      </c>
      <c r="I14" s="66">
        <f t="shared" si="2"/>
        <v>1508800</v>
      </c>
      <c r="J14" s="67"/>
      <c r="K14" s="65">
        <v>94693</v>
      </c>
      <c r="L14" s="68">
        <f t="shared" si="0"/>
        <v>1603493</v>
      </c>
    </row>
    <row r="15" spans="1:12" ht="12.75">
      <c r="A15" s="10" t="s">
        <v>16</v>
      </c>
      <c r="B15" s="13">
        <v>60</v>
      </c>
      <c r="C15" s="14">
        <v>70</v>
      </c>
      <c r="D15" s="14">
        <v>80</v>
      </c>
      <c r="E15" s="39">
        <f t="shared" si="1"/>
        <v>210</v>
      </c>
      <c r="F15" s="21"/>
      <c r="G15" s="64">
        <v>2643745</v>
      </c>
      <c r="H15" s="65">
        <v>236691</v>
      </c>
      <c r="I15" s="66">
        <f t="shared" si="2"/>
        <v>2880436</v>
      </c>
      <c r="J15" s="67"/>
      <c r="K15" s="65">
        <v>180777</v>
      </c>
      <c r="L15" s="68">
        <f t="shared" si="0"/>
        <v>3061213</v>
      </c>
    </row>
    <row r="16" spans="1:12" ht="12.75">
      <c r="A16" s="10" t="s">
        <v>17</v>
      </c>
      <c r="B16" s="13">
        <v>78</v>
      </c>
      <c r="C16" s="14">
        <v>80</v>
      </c>
      <c r="D16" s="14">
        <v>80</v>
      </c>
      <c r="E16" s="39">
        <f t="shared" si="1"/>
        <v>238</v>
      </c>
      <c r="F16" s="21"/>
      <c r="G16" s="64">
        <v>2996244</v>
      </c>
      <c r="H16" s="65">
        <v>268250</v>
      </c>
      <c r="I16" s="66">
        <f t="shared" si="2"/>
        <v>3264494</v>
      </c>
      <c r="J16" s="67"/>
      <c r="K16" s="65">
        <v>204881</v>
      </c>
      <c r="L16" s="68">
        <f t="shared" si="0"/>
        <v>3469375</v>
      </c>
    </row>
    <row r="17" spans="1:12" ht="12.75">
      <c r="A17" s="10" t="s">
        <v>18</v>
      </c>
      <c r="B17" s="13">
        <v>30</v>
      </c>
      <c r="C17" s="14">
        <v>27</v>
      </c>
      <c r="D17" s="14">
        <v>30</v>
      </c>
      <c r="E17" s="39">
        <f t="shared" si="1"/>
        <v>87</v>
      </c>
      <c r="F17" s="21"/>
      <c r="G17" s="64">
        <v>1095266</v>
      </c>
      <c r="H17" s="65">
        <v>98058</v>
      </c>
      <c r="I17" s="66">
        <f t="shared" si="2"/>
        <v>1193324</v>
      </c>
      <c r="J17" s="67"/>
      <c r="K17" s="65">
        <v>74893</v>
      </c>
      <c r="L17" s="68">
        <f t="shared" si="0"/>
        <v>1268217</v>
      </c>
    </row>
    <row r="18" spans="1:12" ht="12.75">
      <c r="A18" s="10" t="s">
        <v>19</v>
      </c>
      <c r="B18" s="13">
        <v>25</v>
      </c>
      <c r="C18" s="14">
        <v>25</v>
      </c>
      <c r="D18" s="14">
        <v>25</v>
      </c>
      <c r="E18" s="39">
        <f t="shared" si="1"/>
        <v>75</v>
      </c>
      <c r="F18" s="21"/>
      <c r="G18" s="64">
        <v>944194</v>
      </c>
      <c r="H18" s="65">
        <v>84532</v>
      </c>
      <c r="I18" s="66">
        <f t="shared" si="2"/>
        <v>1028726</v>
      </c>
      <c r="J18" s="67"/>
      <c r="K18" s="65">
        <v>64563</v>
      </c>
      <c r="L18" s="68">
        <f aca="true" t="shared" si="3" ref="L18:L25">+I18+J18+K18</f>
        <v>1093289</v>
      </c>
    </row>
    <row r="19" spans="1:12" ht="12.75">
      <c r="A19" s="10" t="s">
        <v>20</v>
      </c>
      <c r="B19" s="13">
        <v>85</v>
      </c>
      <c r="C19" s="14">
        <v>70</v>
      </c>
      <c r="D19" s="14">
        <v>70</v>
      </c>
      <c r="E19" s="39">
        <f t="shared" si="1"/>
        <v>225</v>
      </c>
      <c r="F19" s="21"/>
      <c r="G19" s="64">
        <v>2832583</v>
      </c>
      <c r="H19" s="65">
        <v>253598</v>
      </c>
      <c r="I19" s="66">
        <f t="shared" si="2"/>
        <v>3086181</v>
      </c>
      <c r="J19" s="67"/>
      <c r="K19" s="65">
        <v>193690</v>
      </c>
      <c r="L19" s="68">
        <f t="shared" si="3"/>
        <v>3279871</v>
      </c>
    </row>
    <row r="20" spans="1:12" ht="12.75">
      <c r="A20" s="10" t="s">
        <v>21</v>
      </c>
      <c r="B20" s="13">
        <v>20</v>
      </c>
      <c r="C20" s="14">
        <v>20</v>
      </c>
      <c r="D20" s="14">
        <v>20</v>
      </c>
      <c r="E20" s="39">
        <f t="shared" si="1"/>
        <v>60</v>
      </c>
      <c r="F20" s="21"/>
      <c r="G20" s="64">
        <v>755356</v>
      </c>
      <c r="H20" s="65">
        <v>67626</v>
      </c>
      <c r="I20" s="66">
        <f t="shared" si="2"/>
        <v>822982</v>
      </c>
      <c r="J20" s="67"/>
      <c r="K20" s="65">
        <v>51651</v>
      </c>
      <c r="L20" s="68">
        <f t="shared" si="3"/>
        <v>874633</v>
      </c>
    </row>
    <row r="21" spans="1:12" ht="12.75">
      <c r="A21" s="10" t="s">
        <v>22</v>
      </c>
      <c r="B21" s="13">
        <v>20</v>
      </c>
      <c r="C21" s="14">
        <v>20</v>
      </c>
      <c r="D21" s="14">
        <v>25</v>
      </c>
      <c r="E21" s="39">
        <f t="shared" si="1"/>
        <v>65</v>
      </c>
      <c r="F21" s="21"/>
      <c r="G21" s="64">
        <v>818302</v>
      </c>
      <c r="H21" s="65">
        <v>73261</v>
      </c>
      <c r="I21" s="66">
        <f t="shared" si="2"/>
        <v>891563</v>
      </c>
      <c r="J21" s="67"/>
      <c r="K21" s="65">
        <v>55955</v>
      </c>
      <c r="L21" s="68">
        <f t="shared" si="3"/>
        <v>947518</v>
      </c>
    </row>
    <row r="22" spans="1:12" ht="12.75">
      <c r="A22" s="10" t="s">
        <v>23</v>
      </c>
      <c r="B22" s="13">
        <v>80</v>
      </c>
      <c r="C22" s="14">
        <v>80</v>
      </c>
      <c r="D22" s="14">
        <v>80</v>
      </c>
      <c r="E22" s="39">
        <f t="shared" si="1"/>
        <v>240</v>
      </c>
      <c r="F22" s="21"/>
      <c r="G22" s="64">
        <v>3021422</v>
      </c>
      <c r="H22" s="65">
        <v>270504</v>
      </c>
      <c r="I22" s="66">
        <f t="shared" si="2"/>
        <v>3291926</v>
      </c>
      <c r="J22" s="67"/>
      <c r="K22" s="65">
        <v>206603</v>
      </c>
      <c r="L22" s="68">
        <f t="shared" si="3"/>
        <v>3498529</v>
      </c>
    </row>
    <row r="23" spans="1:12" ht="12.75">
      <c r="A23" s="10" t="s">
        <v>24</v>
      </c>
      <c r="B23" s="13">
        <v>100</v>
      </c>
      <c r="C23" s="14">
        <v>80</v>
      </c>
      <c r="D23" s="14">
        <v>100</v>
      </c>
      <c r="E23" s="39">
        <f t="shared" si="1"/>
        <v>280</v>
      </c>
      <c r="F23" s="21"/>
      <c r="G23" s="64">
        <v>3524993</v>
      </c>
      <c r="H23" s="65">
        <v>315588</v>
      </c>
      <c r="I23" s="66">
        <f t="shared" si="2"/>
        <v>3840581</v>
      </c>
      <c r="J23" s="67"/>
      <c r="K23" s="65">
        <v>241036</v>
      </c>
      <c r="L23" s="68">
        <f t="shared" si="3"/>
        <v>4081617</v>
      </c>
    </row>
    <row r="24" spans="1:12" ht="12.75">
      <c r="A24" s="10" t="s">
        <v>25</v>
      </c>
      <c r="B24" s="13">
        <v>25</v>
      </c>
      <c r="C24" s="14">
        <v>25</v>
      </c>
      <c r="D24" s="14">
        <v>25</v>
      </c>
      <c r="E24" s="39">
        <f t="shared" si="1"/>
        <v>75</v>
      </c>
      <c r="F24" s="21"/>
      <c r="G24" s="64">
        <v>944194</v>
      </c>
      <c r="H24" s="65">
        <v>84532</v>
      </c>
      <c r="I24" s="66">
        <f t="shared" si="2"/>
        <v>1028726</v>
      </c>
      <c r="J24" s="67"/>
      <c r="K24" s="65">
        <v>64563</v>
      </c>
      <c r="L24" s="68">
        <f t="shared" si="3"/>
        <v>1093289</v>
      </c>
    </row>
    <row r="25" spans="1:12" ht="12.75">
      <c r="A25" s="11" t="s">
        <v>26</v>
      </c>
      <c r="B25" s="13">
        <v>25</v>
      </c>
      <c r="C25" s="14">
        <v>22</v>
      </c>
      <c r="D25" s="14">
        <v>22</v>
      </c>
      <c r="E25" s="39">
        <f t="shared" si="1"/>
        <v>69</v>
      </c>
      <c r="F25" s="21"/>
      <c r="G25" s="64">
        <v>868659</v>
      </c>
      <c r="H25" s="65">
        <v>77770</v>
      </c>
      <c r="I25" s="66">
        <f t="shared" si="2"/>
        <v>946429</v>
      </c>
      <c r="J25" s="67"/>
      <c r="K25" s="65">
        <v>59398</v>
      </c>
      <c r="L25" s="68">
        <f t="shared" si="3"/>
        <v>1005827</v>
      </c>
    </row>
    <row r="26" spans="1:13" s="16" customFormat="1" ht="12.75">
      <c r="A26" s="12" t="s">
        <v>27</v>
      </c>
      <c r="B26" s="13">
        <v>100</v>
      </c>
      <c r="C26" s="14">
        <v>100</v>
      </c>
      <c r="D26" s="14">
        <v>120</v>
      </c>
      <c r="E26" s="39">
        <f t="shared" si="1"/>
        <v>320</v>
      </c>
      <c r="F26" s="21"/>
      <c r="G26" s="64">
        <v>4028563</v>
      </c>
      <c r="H26" s="65">
        <v>360672</v>
      </c>
      <c r="I26" s="65">
        <f t="shared" si="2"/>
        <v>4389235</v>
      </c>
      <c r="J26" s="66">
        <v>-2155553</v>
      </c>
      <c r="K26" s="65"/>
      <c r="L26" s="68">
        <f>+I26+J26+K26</f>
        <v>2233682</v>
      </c>
      <c r="M26" s="15"/>
    </row>
    <row r="27" spans="1:13" s="16" customFormat="1" ht="8.25" customHeight="1">
      <c r="A27" s="17"/>
      <c r="B27" s="18"/>
      <c r="C27" s="19"/>
      <c r="D27" s="19"/>
      <c r="E27" s="20"/>
      <c r="F27" s="41"/>
      <c r="G27" s="69"/>
      <c r="H27" s="70"/>
      <c r="I27" s="70"/>
      <c r="J27" s="70"/>
      <c r="K27" s="71"/>
      <c r="L27" s="72"/>
      <c r="M27" s="15"/>
    </row>
    <row r="28" spans="1:13" s="28" customFormat="1" ht="17.25" customHeight="1" thickBot="1">
      <c r="A28" s="22" t="s">
        <v>28</v>
      </c>
      <c r="B28" s="23">
        <f>SUM(B11:B27)</f>
        <v>933</v>
      </c>
      <c r="C28" s="24">
        <f>SUM(C11:C27)</f>
        <v>904</v>
      </c>
      <c r="D28" s="24">
        <f>SUM(D11:D27)</f>
        <v>987</v>
      </c>
      <c r="E28" s="25">
        <f>SUM(E11:E27)</f>
        <v>2824</v>
      </c>
      <c r="F28" s="26"/>
      <c r="G28" s="73">
        <f aca="true" t="shared" si="4" ref="G28:L28">SUM(G11:G27)</f>
        <v>35552070</v>
      </c>
      <c r="H28" s="74">
        <f t="shared" si="4"/>
        <v>3182930</v>
      </c>
      <c r="I28" s="74">
        <f t="shared" si="4"/>
        <v>38735000</v>
      </c>
      <c r="J28" s="74">
        <f t="shared" si="4"/>
        <v>-2155553</v>
      </c>
      <c r="K28" s="75">
        <f t="shared" si="4"/>
        <v>2155553</v>
      </c>
      <c r="L28" s="76">
        <f t="shared" si="4"/>
        <v>38735000</v>
      </c>
      <c r="M28" s="27"/>
    </row>
    <row r="29" spans="1:13" s="33" customFormat="1" ht="9.75" customHeight="1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42"/>
      <c r="M29" s="32"/>
    </row>
    <row r="30" spans="1:12" ht="17.25" customHeight="1">
      <c r="A30" s="84" t="s">
        <v>29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ht="4.5" customHeight="1" hidden="1"/>
    <row r="32" spans="1:10" s="2" customFormat="1" ht="12.75">
      <c r="A32"/>
      <c r="B32"/>
      <c r="C32"/>
      <c r="D32"/>
      <c r="E32" s="34"/>
      <c r="F32" s="34"/>
      <c r="G32" s="35"/>
      <c r="H32" s="36"/>
      <c r="I32" s="38"/>
      <c r="J32" s="37"/>
    </row>
  </sheetData>
  <sheetProtection/>
  <mergeCells count="6">
    <mergeCell ref="A3:L3"/>
    <mergeCell ref="A4:L4"/>
    <mergeCell ref="A7:A8"/>
    <mergeCell ref="B7:E7"/>
    <mergeCell ref="G7:L7"/>
    <mergeCell ref="A30:L30"/>
  </mergeCells>
  <printOptions horizontalCentered="1" verticalCentered="1"/>
  <pageMargins left="0.15748031496062992" right="0.15748031496062992" top="0.5511811023622047" bottom="0.984251968503937" header="0.31496062992125984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Gemignani</dc:creator>
  <cp:keywords/>
  <dc:description/>
  <cp:lastModifiedBy>Gariazzo Laura</cp:lastModifiedBy>
  <cp:lastPrinted>2018-01-09T10:29:56Z</cp:lastPrinted>
  <dcterms:created xsi:type="dcterms:W3CDTF">2017-01-13T18:00:04Z</dcterms:created>
  <dcterms:modified xsi:type="dcterms:W3CDTF">2018-04-23T08:51:54Z</dcterms:modified>
  <cp:category/>
  <cp:version/>
  <cp:contentType/>
  <cp:contentStatus/>
</cp:coreProperties>
</file>